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628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Ariyasuren.Baldansen\Desktop\Joe\"/>
    </mc:Choice>
  </mc:AlternateContent>
  <xr:revisionPtr revIDLastSave="0" documentId="13_ncr:1_{7AAFF520-BC65-4652-ACE7-339EF34A493C}" xr6:coauthVersionLast="47" xr6:coauthVersionMax="47" xr10:uidLastSave="{00000000-0000-0000-0000-000000000000}"/>
  <bookViews>
    <workbookView xWindow="-120" yWindow="-120" windowWidth="29040" windowHeight="15720" activeTab="5" xr2:uid="{1564936A-CE29-4EF6-BDAC-C12AC4CEA5D8}"/>
    <workbookView xWindow="-28920" yWindow="-120" windowWidth="29040" windowHeight="15720" activeTab="1" xr2:uid="{56BB312D-43E1-481C-9CA1-9709C66B5718}"/>
  </bookViews>
  <sheets>
    <sheet name="TOTAL" sheetId="1" r:id="rId1"/>
    <sheet name="2025" sheetId="2" r:id="rId2"/>
    <sheet name="2020" sheetId="3" r:id="rId3"/>
    <sheet name="2018" sheetId="4" r:id="rId4"/>
    <sheet name="2016" sheetId="5" r:id="rId5"/>
    <sheet name="FIgure" sheetId="7" r:id="rId6"/>
  </sheets>
  <externalReferences>
    <externalReference r:id="rId7"/>
  </externalReferences>
  <definedNames>
    <definedName name="compa">[1]PROCARS!#REF!</definedName>
    <definedName name="P91_">[1]PROCARS!#REF!</definedName>
    <definedName name="P92_">[1]PROCARS!#REF!</definedName>
    <definedName name="Zone_impres_MI">[1]PROCARS!#REF!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8" i="7" l="1"/>
  <c r="L7" i="7"/>
  <c r="L6" i="7"/>
  <c r="L5" i="7"/>
  <c r="L4" i="7"/>
  <c r="L3" i="7"/>
  <c r="N57" i="2"/>
  <c r="N52" i="2"/>
  <c r="N48" i="2"/>
  <c r="N38" i="2"/>
  <c r="N7" i="2"/>
  <c r="N67" i="2" s="1"/>
  <c r="C13" i="7"/>
  <c r="D13" i="7"/>
  <c r="E13" i="7"/>
  <c r="F13" i="7"/>
  <c r="G13" i="7"/>
  <c r="C14" i="7"/>
  <c r="D14" i="7"/>
  <c r="E14" i="7"/>
  <c r="F14" i="7"/>
  <c r="G14" i="7"/>
  <c r="J14" i="7"/>
  <c r="C15" i="7"/>
  <c r="D15" i="7"/>
  <c r="E15" i="7"/>
  <c r="F15" i="7"/>
  <c r="G15" i="7"/>
  <c r="C16" i="7"/>
  <c r="D16" i="7"/>
  <c r="E16" i="7"/>
  <c r="F16" i="7"/>
  <c r="G16" i="7"/>
  <c r="C17" i="7"/>
  <c r="D17" i="7"/>
  <c r="E17" i="7"/>
  <c r="F17" i="7"/>
  <c r="G17" i="7"/>
  <c r="B17" i="7"/>
  <c r="B16" i="7"/>
  <c r="B15" i="7"/>
  <c r="B14" i="7"/>
  <c r="B13" i="7"/>
  <c r="I3" i="7"/>
  <c r="I14" i="7" s="1"/>
  <c r="J3" i="7"/>
  <c r="K3" i="7"/>
  <c r="I4" i="7"/>
  <c r="J4" i="7"/>
  <c r="K4" i="7"/>
  <c r="K13" i="7" s="1"/>
  <c r="I5" i="7"/>
  <c r="J5" i="7"/>
  <c r="K5" i="7"/>
  <c r="I6" i="7"/>
  <c r="J6" i="7"/>
  <c r="K6" i="7"/>
  <c r="K14" i="7" s="1"/>
  <c r="I7" i="7"/>
  <c r="I15" i="7" s="1"/>
  <c r="J7" i="7"/>
  <c r="J15" i="7" s="1"/>
  <c r="K7" i="7"/>
  <c r="K15" i="7" s="1"/>
  <c r="I8" i="7"/>
  <c r="I16" i="7" s="1"/>
  <c r="J8" i="7"/>
  <c r="J16" i="7" s="1"/>
  <c r="K8" i="7"/>
  <c r="K16" i="7" s="1"/>
  <c r="H8" i="7"/>
  <c r="H7" i="7"/>
  <c r="H15" i="7" s="1"/>
  <c r="H6" i="7"/>
  <c r="H5" i="7"/>
  <c r="H4" i="7"/>
  <c r="H3" i="7"/>
  <c r="H14" i="7" s="1"/>
  <c r="F9" i="7"/>
  <c r="G9" i="7"/>
  <c r="G3" i="7"/>
  <c r="G4" i="7"/>
  <c r="G5" i="7"/>
  <c r="G6" i="7"/>
  <c r="G7" i="7"/>
  <c r="G8" i="7"/>
  <c r="F8" i="7"/>
  <c r="F7" i="7"/>
  <c r="F6" i="7"/>
  <c r="F5" i="7"/>
  <c r="F4" i="7"/>
  <c r="F3" i="7"/>
  <c r="D9" i="7"/>
  <c r="E9" i="7"/>
  <c r="E3" i="7"/>
  <c r="E4" i="7"/>
  <c r="E5" i="7"/>
  <c r="E6" i="7"/>
  <c r="E7" i="7"/>
  <c r="E8" i="7"/>
  <c r="D8" i="7"/>
  <c r="D7" i="7"/>
  <c r="D6" i="7"/>
  <c r="D5" i="7"/>
  <c r="D4" i="7"/>
  <c r="D3" i="7"/>
  <c r="C5" i="7"/>
  <c r="C6" i="7"/>
  <c r="C9" i="7" s="1"/>
  <c r="C7" i="7"/>
  <c r="C8" i="7"/>
  <c r="B9" i="7"/>
  <c r="B8" i="7"/>
  <c r="B7" i="7"/>
  <c r="B6" i="7"/>
  <c r="B5" i="7"/>
  <c r="C4" i="7"/>
  <c r="B4" i="7"/>
  <c r="C3" i="7"/>
  <c r="B3" i="7"/>
  <c r="F91" i="5"/>
  <c r="E91" i="5"/>
  <c r="F90" i="5"/>
  <c r="E90" i="5"/>
  <c r="F89" i="5"/>
  <c r="E89" i="5"/>
  <c r="F88" i="5"/>
  <c r="E88" i="5"/>
  <c r="F87" i="5"/>
  <c r="E87" i="5"/>
  <c r="F86" i="5"/>
  <c r="E86" i="5"/>
  <c r="F85" i="5"/>
  <c r="E85" i="5"/>
  <c r="F84" i="5"/>
  <c r="E84" i="5"/>
  <c r="E83" i="5"/>
  <c r="E82" i="5"/>
  <c r="F81" i="5"/>
  <c r="E81" i="5"/>
  <c r="F80" i="5"/>
  <c r="E80" i="5"/>
  <c r="F79" i="5"/>
  <c r="E79" i="5"/>
  <c r="F78" i="5"/>
  <c r="E78" i="5"/>
  <c r="E77" i="5"/>
  <c r="F76" i="5"/>
  <c r="E76" i="5"/>
  <c r="F75" i="5"/>
  <c r="E75" i="5"/>
  <c r="F74" i="5"/>
  <c r="E74" i="5"/>
  <c r="F73" i="5"/>
  <c r="E73" i="5"/>
  <c r="F72" i="5"/>
  <c r="E72" i="5"/>
  <c r="F71" i="5"/>
  <c r="E71" i="5"/>
  <c r="F70" i="5"/>
  <c r="E70" i="5"/>
  <c r="F69" i="5"/>
  <c r="E69" i="5"/>
  <c r="F68" i="5"/>
  <c r="E68" i="5"/>
  <c r="F67" i="5"/>
  <c r="E67" i="5"/>
  <c r="F66" i="5"/>
  <c r="E66" i="5"/>
  <c r="F65" i="5"/>
  <c r="E65" i="5"/>
  <c r="F64" i="5"/>
  <c r="E64" i="5"/>
  <c r="F63" i="5"/>
  <c r="E63" i="5"/>
  <c r="F62" i="5"/>
  <c r="E62" i="5"/>
  <c r="F61" i="5"/>
  <c r="E61" i="5"/>
  <c r="F60" i="5"/>
  <c r="E60" i="5"/>
  <c r="F59" i="5"/>
  <c r="E59" i="5"/>
  <c r="F58" i="5"/>
  <c r="E58" i="5"/>
  <c r="F57" i="5"/>
  <c r="E57" i="5"/>
  <c r="F56" i="5"/>
  <c r="E56" i="5"/>
  <c r="F55" i="5"/>
  <c r="E55" i="5"/>
  <c r="F54" i="5"/>
  <c r="E54" i="5"/>
  <c r="F53" i="5"/>
  <c r="E53" i="5"/>
  <c r="F52" i="5"/>
  <c r="E52" i="5"/>
  <c r="F51" i="5"/>
  <c r="E51" i="5"/>
  <c r="F50" i="5"/>
  <c r="E50" i="5"/>
  <c r="F49" i="5"/>
  <c r="E49" i="5"/>
  <c r="F48" i="5"/>
  <c r="E48" i="5"/>
  <c r="F47" i="5"/>
  <c r="E47" i="5"/>
  <c r="F46" i="5"/>
  <c r="E46" i="5"/>
  <c r="F45" i="5"/>
  <c r="E45" i="5"/>
  <c r="F44" i="5"/>
  <c r="E44" i="5"/>
  <c r="E43" i="5"/>
  <c r="F42" i="5"/>
  <c r="E42" i="5"/>
  <c r="F41" i="5"/>
  <c r="E41" i="5"/>
  <c r="F40" i="5"/>
  <c r="E40" i="5"/>
  <c r="F39" i="5"/>
  <c r="E39" i="5"/>
  <c r="F38" i="5"/>
  <c r="E38" i="5"/>
  <c r="F37" i="5"/>
  <c r="E37" i="5"/>
  <c r="F36" i="5"/>
  <c r="E36" i="5"/>
  <c r="F35" i="5"/>
  <c r="E35" i="5"/>
  <c r="F34" i="5"/>
  <c r="E34" i="5"/>
  <c r="F33" i="5"/>
  <c r="E33" i="5"/>
  <c r="F32" i="5"/>
  <c r="E32" i="5"/>
  <c r="F31" i="5"/>
  <c r="E31" i="5"/>
  <c r="F30" i="5"/>
  <c r="E30" i="5"/>
  <c r="F29" i="5"/>
  <c r="E29" i="5"/>
  <c r="F28" i="5"/>
  <c r="E28" i="5"/>
  <c r="F27" i="5"/>
  <c r="E27" i="5"/>
  <c r="F26" i="5"/>
  <c r="E26" i="5"/>
  <c r="F25" i="5"/>
  <c r="E25" i="5"/>
  <c r="F24" i="5"/>
  <c r="E24" i="5"/>
  <c r="F23" i="5"/>
  <c r="E23" i="5"/>
  <c r="F22" i="5"/>
  <c r="E22" i="5"/>
  <c r="F21" i="5"/>
  <c r="E21" i="5"/>
  <c r="E20" i="5"/>
  <c r="F19" i="5"/>
  <c r="E19" i="5"/>
  <c r="F18" i="5"/>
  <c r="E18" i="5"/>
  <c r="F17" i="5"/>
  <c r="E17" i="5"/>
  <c r="F16" i="5"/>
  <c r="E16" i="5"/>
  <c r="F15" i="5"/>
  <c r="E15" i="5"/>
  <c r="F14" i="5"/>
  <c r="E14" i="5"/>
  <c r="F13" i="5"/>
  <c r="E13" i="5"/>
  <c r="F12" i="5"/>
  <c r="E12" i="5"/>
  <c r="F11" i="5"/>
  <c r="E11" i="5"/>
  <c r="F10" i="5"/>
  <c r="E10" i="5"/>
  <c r="F9" i="5"/>
  <c r="E9" i="5"/>
  <c r="F8" i="5"/>
  <c r="E8" i="5"/>
  <c r="F7" i="5"/>
  <c r="E7" i="5"/>
  <c r="F6" i="5"/>
  <c r="E6" i="5"/>
  <c r="H16" i="7" l="1"/>
  <c r="H13" i="7"/>
  <c r="J9" i="7"/>
  <c r="J17" i="7" s="1"/>
  <c r="I9" i="7"/>
  <c r="I17" i="7" s="1"/>
  <c r="J13" i="7"/>
  <c r="K9" i="7"/>
  <c r="K17" i="7" s="1"/>
  <c r="I13" i="7"/>
  <c r="H9" i="7"/>
  <c r="H17" i="7" s="1"/>
  <c r="L13" i="7"/>
  <c r="L16" i="7"/>
  <c r="L9" i="7"/>
  <c r="L17" i="7" s="1"/>
  <c r="L14" i="7"/>
  <c r="L15" i="7"/>
</calcChain>
</file>

<file path=xl/sharedStrings.xml><?xml version="1.0" encoding="utf-8"?>
<sst xmlns="http://schemas.openxmlformats.org/spreadsheetml/2006/main" count="799" uniqueCount="225">
  <si>
    <t xml:space="preserve"> </t>
  </si>
  <si>
    <t>OICA correspondents survey</t>
  </si>
  <si>
    <t>WORLD MOTOR VEHICLE PRODUCTION BY COUNTRY/REGION AND TYPE</t>
  </si>
  <si>
    <t>UNITS</t>
  </si>
  <si>
    <t>YTD 2019</t>
  </si>
  <si>
    <t>YTD 2021</t>
  </si>
  <si>
    <t>YTD 2022</t>
  </si>
  <si>
    <t>YTD 2023</t>
  </si>
  <si>
    <t>YTD 2024</t>
  </si>
  <si>
    <t>VARIATION 2024/2019</t>
  </si>
  <si>
    <t>VARIATION 2024/2021</t>
  </si>
  <si>
    <t>VARIATION 2024/2022</t>
  </si>
  <si>
    <t>VARIATION 2024/2023</t>
  </si>
  <si>
    <t xml:space="preserve">SOURCES </t>
  </si>
  <si>
    <t>ALL VEHICLES</t>
  </si>
  <si>
    <t>Q1-Q4</t>
  </si>
  <si>
    <t>EUROPE</t>
  </si>
  <si>
    <t>EUROPEAN UNION 27 countries + UK</t>
  </si>
  <si>
    <t>EUROPEAN UNION 15 countries + UK</t>
  </si>
  <si>
    <t>AUSTRIA</t>
  </si>
  <si>
    <t>WKO</t>
  </si>
  <si>
    <t>BELGIUM</t>
  </si>
  <si>
    <t>Febiac</t>
  </si>
  <si>
    <t>FINLAND, cars only</t>
  </si>
  <si>
    <t>VDA</t>
  </si>
  <si>
    <t>FRANCE, cars and LCV only</t>
  </si>
  <si>
    <t>CCFA</t>
  </si>
  <si>
    <t>GERMANY, cars only</t>
  </si>
  <si>
    <t>ITALY</t>
  </si>
  <si>
    <t>ANFIA</t>
  </si>
  <si>
    <t>NETHERLANDS,  yearly only</t>
  </si>
  <si>
    <t>PORTUGAL</t>
  </si>
  <si>
    <t xml:space="preserve">ACAP </t>
  </si>
  <si>
    <t>SPAIN</t>
  </si>
  <si>
    <t>ANFAC</t>
  </si>
  <si>
    <t>SWEDEN, yearly only</t>
  </si>
  <si>
    <t>Mobility Sweden</t>
  </si>
  <si>
    <t>UNITED KINGDOM</t>
  </si>
  <si>
    <t xml:space="preserve">SMMT </t>
  </si>
  <si>
    <t>EUROPEAN UNION New Members</t>
  </si>
  <si>
    <t>CZECH REPUBLIC</t>
  </si>
  <si>
    <t>Autosap</t>
  </si>
  <si>
    <t>HUNGARY</t>
  </si>
  <si>
    <t>POLAND</t>
  </si>
  <si>
    <t>PZPM</t>
  </si>
  <si>
    <t>ROMANIA</t>
  </si>
  <si>
    <t>APIA</t>
  </si>
  <si>
    <t xml:space="preserve">SLOVAKIA </t>
  </si>
  <si>
    <t>AIA SR</t>
  </si>
  <si>
    <t>SLOVENIA</t>
  </si>
  <si>
    <t>OTHER EUROPE</t>
  </si>
  <si>
    <t>SERBIA</t>
  </si>
  <si>
    <t>UPDVS</t>
  </si>
  <si>
    <r>
      <t>CIS</t>
    </r>
    <r>
      <rPr>
        <sz val="14"/>
        <rFont val="Arial"/>
        <family val="2"/>
      </rPr>
      <t xml:space="preserve"> (excluding Belarus &amp; Ukraine)</t>
    </r>
  </si>
  <si>
    <t>RUSSIA</t>
  </si>
  <si>
    <t xml:space="preserve">OAR </t>
  </si>
  <si>
    <t>AZERBAIJAN</t>
  </si>
  <si>
    <t>BELARUS</t>
  </si>
  <si>
    <t>N/A</t>
  </si>
  <si>
    <t>-</t>
  </si>
  <si>
    <t>KAZAKHSTAN</t>
  </si>
  <si>
    <t>UKRAINE</t>
  </si>
  <si>
    <t xml:space="preserve">Ukrautoprom </t>
  </si>
  <si>
    <t>UZBEKISTAN</t>
  </si>
  <si>
    <t>TURKEY</t>
  </si>
  <si>
    <t xml:space="preserve">OSD </t>
  </si>
  <si>
    <t>AMERICA</t>
  </si>
  <si>
    <t>NAFTA</t>
  </si>
  <si>
    <t>CANADA</t>
  </si>
  <si>
    <t>Informa/ Ward's</t>
  </si>
  <si>
    <t>MEXICO</t>
  </si>
  <si>
    <t>AMIA</t>
  </si>
  <si>
    <t>USA</t>
  </si>
  <si>
    <t>SOUTH AMERICA</t>
  </si>
  <si>
    <t>ARGENTINA ,cars and LCV only</t>
  </si>
  <si>
    <t>ADEFA</t>
  </si>
  <si>
    <t>BRAZIL</t>
  </si>
  <si>
    <t>ANFAVEA</t>
  </si>
  <si>
    <t>COLOMBIA</t>
  </si>
  <si>
    <t>ASIA-OCEANIA</t>
  </si>
  <si>
    <t>AUSTRALIA,  yearly only</t>
  </si>
  <si>
    <t>CHINA</t>
  </si>
  <si>
    <t>CAAM</t>
  </si>
  <si>
    <t>INDIA</t>
  </si>
  <si>
    <t xml:space="preserve">SIAM </t>
  </si>
  <si>
    <t>INDONESIA</t>
  </si>
  <si>
    <t xml:space="preserve">Gaikindo </t>
  </si>
  <si>
    <t>IRAN,  yearly only</t>
  </si>
  <si>
    <t>JAPAN</t>
  </si>
  <si>
    <t xml:space="preserve">JAMA </t>
  </si>
  <si>
    <t>MALAYSIA</t>
  </si>
  <si>
    <t>MAA</t>
  </si>
  <si>
    <t>MYANMAR, yearly only</t>
  </si>
  <si>
    <t>AAF (Asean Automotive Federation)</t>
  </si>
  <si>
    <t>PAKISTAN</t>
  </si>
  <si>
    <t>PAMA</t>
  </si>
  <si>
    <t>PHILIPPINES, yearly only</t>
  </si>
  <si>
    <t>AAF</t>
  </si>
  <si>
    <t>SOUTH KOREA</t>
  </si>
  <si>
    <t>Kama</t>
  </si>
  <si>
    <t>TAIWAN</t>
  </si>
  <si>
    <t>TTVMA</t>
  </si>
  <si>
    <t>THAILAND</t>
  </si>
  <si>
    <t>TAIA</t>
  </si>
  <si>
    <t>VIETNAM,  yearly only</t>
  </si>
  <si>
    <r>
      <t xml:space="preserve">AFRICA </t>
    </r>
    <r>
      <rPr>
        <b/>
        <sz val="14"/>
        <color rgb="FFFF0000"/>
        <rFont val="Arial"/>
        <family val="2"/>
      </rPr>
      <t>(excluding Egypt)</t>
    </r>
  </si>
  <si>
    <t>ALGERIA</t>
  </si>
  <si>
    <t>EGYPT, yearly only</t>
  </si>
  <si>
    <t>MOROCCO</t>
  </si>
  <si>
    <t>SOUTH AFRICA</t>
  </si>
  <si>
    <t>Naamsa</t>
  </si>
  <si>
    <t xml:space="preserve">TOTAL </t>
  </si>
  <si>
    <t>Estimate</t>
  </si>
  <si>
    <t>CARS: Audi, BMW, JLR, Mercedes not reported</t>
  </si>
  <si>
    <t>COMMERCIAL VEHICLES: SINCE 2015Q1: Scania, Daimler Trucks, Volvo Buses not reported</t>
  </si>
  <si>
    <t>N/A : Non Available</t>
  </si>
  <si>
    <t>DEVELOPED COUNTRIES/REGION</t>
  </si>
  <si>
    <t>EMERGING COUNTRIES/REGIONS</t>
  </si>
  <si>
    <t>TOTAL</t>
  </si>
  <si>
    <t>DEVELOPED COUNTRIES/REGIONS = EU15 + NAFTA+ JAPAN + SOUTH KOREA+AUSTRALIA</t>
  </si>
  <si>
    <t>EMERGING COUNTRIES/REGIONS  = ALL OTHERS</t>
  </si>
  <si>
    <t>YTD 2025</t>
  </si>
  <si>
    <t>VARIATION 2025/2019</t>
  </si>
  <si>
    <t>VARIATION 2025/2021</t>
  </si>
  <si>
    <t>VARIATION 2025/2022</t>
  </si>
  <si>
    <t>VARIATION 2025/2023</t>
  </si>
  <si>
    <t>VARIATION 2025/2024</t>
  </si>
  <si>
    <t xml:space="preserve">Ukrautoprom/ACEA </t>
  </si>
  <si>
    <t>YTD 2020</t>
  </si>
  <si>
    <t>VARIATION</t>
  </si>
  <si>
    <t xml:space="preserve"> EUROPE</t>
  </si>
  <si>
    <t xml:space="preserve"> - EUROPEAN UNION 28 countries</t>
  </si>
  <si>
    <t xml:space="preserve"> - EUROPEAN UNION 15 countries</t>
  </si>
  <si>
    <t>FINLAND,  CARS ONLY</t>
  </si>
  <si>
    <t>FRANCE,  CARS AND LCV ONLY</t>
  </si>
  <si>
    <t xml:space="preserve">GERMANY, CARS AND LCV ONLY   </t>
  </si>
  <si>
    <t>NETHERLANDS,  CARS ONLY</t>
  </si>
  <si>
    <t xml:space="preserve">SWEDEN </t>
  </si>
  <si>
    <t>Bilsweden</t>
  </si>
  <si>
    <t xml:space="preserve"> - EUROPEAN UNION New Members</t>
  </si>
  <si>
    <t xml:space="preserve"> - OTHER EUROPE</t>
  </si>
  <si>
    <t>CIS</t>
  </si>
  <si>
    <t xml:space="preserve"> - NAFTA</t>
  </si>
  <si>
    <t xml:space="preserve"> - SOUTH AMERICA</t>
  </si>
  <si>
    <t>ARGENTINA ,  CARS AND LCV ONLY</t>
  </si>
  <si>
    <t>AUSTRALIA</t>
  </si>
  <si>
    <t>Truck Industry Council</t>
  </si>
  <si>
    <t>Gaikindo &amp; AAF</t>
  </si>
  <si>
    <t>IRAN</t>
  </si>
  <si>
    <t>MYANMAR</t>
  </si>
  <si>
    <t>PHILIPPINES</t>
  </si>
  <si>
    <t>EIU</t>
  </si>
  <si>
    <t>Thaiauto</t>
  </si>
  <si>
    <t>VIETNAM</t>
  </si>
  <si>
    <t>AFRICA</t>
  </si>
  <si>
    <t>EGYPT</t>
  </si>
  <si>
    <t>CARS: Audi, BMW, JLR, Mercedes not reported
COMMERCIAL VEHICLES: SINCE 2015Q1: Scania, Daimler Trucks, Volvo Buses not reported</t>
  </si>
  <si>
    <t>DEVELOPED COUNTRIES</t>
  </si>
  <si>
    <t>EMERGING COUNTRIES</t>
  </si>
  <si>
    <t>DEVELOPED COUNTRIES = EU15 + NAFTA + AUSTRALIA + JAPAN + SOUTH KOREA</t>
  </si>
  <si>
    <t>EMERGING COUNTRIES  = ALL OTHERS</t>
  </si>
  <si>
    <t>WORLD MOTOR VEHICLE PRODUCTION BY COUNTRY AND TYPE</t>
  </si>
  <si>
    <t>YTD 2017</t>
  </si>
  <si>
    <t>YTD 2018</t>
  </si>
  <si>
    <t>Q4</t>
  </si>
  <si>
    <t>DIFFERENCE</t>
  </si>
  <si>
    <t xml:space="preserve"> - EUROPEAN UNION 27 countries</t>
  </si>
  <si>
    <t>Double Counts Austria / Germany</t>
  </si>
  <si>
    <t>Double Counts Austria / Japan</t>
  </si>
  <si>
    <t>Double Counts Belgium / Germany</t>
  </si>
  <si>
    <t>Double Counts Italy / Germany</t>
  </si>
  <si>
    <t>Double Counts Portugal / World</t>
  </si>
  <si>
    <t>FINLAND</t>
  </si>
  <si>
    <t>FRANCE *** AS OF 2011,  CARS AND LCV ONLY</t>
  </si>
  <si>
    <t>GERMANY *** AS OF 2016, CARS ONLY</t>
  </si>
  <si>
    <t>NETHERLANDS *** AS OF 2013,  FIGURES ONCE A YEAR ONLY</t>
  </si>
  <si>
    <t>publication  stopped</t>
  </si>
  <si>
    <t>SWEDEN *** AS OF 2011, CARS ONLY</t>
  </si>
  <si>
    <t>Double Counts East Europe / World</t>
  </si>
  <si>
    <t>SLOVAKIA</t>
  </si>
  <si>
    <t>Double Counts CIS / World</t>
  </si>
  <si>
    <t>Double Counts Ukraine / World</t>
  </si>
  <si>
    <t>AZERBAIDJAN</t>
  </si>
  <si>
    <t>Double counts South America / World</t>
  </si>
  <si>
    <t>ARGENTINA *** AS OF 2016, CARS AND LCV ONLY</t>
  </si>
  <si>
    <t>CHILE</t>
  </si>
  <si>
    <t>ECUADOR</t>
  </si>
  <si>
    <t>PERU</t>
  </si>
  <si>
    <t>URUGUAY</t>
  </si>
  <si>
    <t>VENEZUELA</t>
  </si>
  <si>
    <t>Double Counts Asia / World</t>
  </si>
  <si>
    <t>BANGLADESH</t>
  </si>
  <si>
    <t>Double Counts Egypt / World</t>
  </si>
  <si>
    <t>Double Counts South Africa / World</t>
  </si>
  <si>
    <t>BOTSWANA</t>
  </si>
  <si>
    <t>KENYA</t>
  </si>
  <si>
    <t>LIBYA</t>
  </si>
  <si>
    <t>NIGERIA</t>
  </si>
  <si>
    <t>SUDAN</t>
  </si>
  <si>
    <t>TUNISIA</t>
  </si>
  <si>
    <t>ZIMBABWE</t>
  </si>
  <si>
    <t>OTHERS</t>
  </si>
  <si>
    <t>Note: Audi, BMW, JLR, Mercedes, Scania and Daimler Trucks data not reported</t>
  </si>
  <si>
    <t>BASEPROTOTAL</t>
  </si>
  <si>
    <t>YTD 2015</t>
  </si>
  <si>
    <t>YTD 2016</t>
  </si>
  <si>
    <t>FRANCE ***  CARS AND LCV ONLY</t>
  </si>
  <si>
    <t>GERMANY *** CARS AND LCV ONLY</t>
  </si>
  <si>
    <t>NETHERLANDS</t>
  </si>
  <si>
    <t>SWEDEN *** CARS ONLY</t>
  </si>
  <si>
    <t>ARGENTINA *** AS OF 2016,  CARS AND LCV ONLY</t>
  </si>
  <si>
    <t>CARS: 
Audi, BMW, JLR, Mercedes not reported
COMMERCIAL VEHICLES: SINCE 2015Q1:
Scania, Daimler Trucks, Volvo Buses not reported</t>
  </si>
  <si>
    <t>World</t>
  </si>
  <si>
    <t>China</t>
  </si>
  <si>
    <t>United States</t>
  </si>
  <si>
    <t>North America</t>
  </si>
  <si>
    <t>Europe</t>
  </si>
  <si>
    <t>Japan+Korea</t>
  </si>
  <si>
    <t>ROW</t>
  </si>
  <si>
    <t>Shares</t>
  </si>
  <si>
    <t>Source: https://oica.net/production-statistics/</t>
  </si>
  <si>
    <t>Q1-Q3</t>
  </si>
  <si>
    <t>CHINESE TAIPEI</t>
  </si>
  <si>
    <t>2025Q1-Q3</t>
  </si>
  <si>
    <t>Advanced Asia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</si>
</sst>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00"/>
    <numFmt numFmtId="165" formatCode="#,##0.000000000"/>
    <numFmt numFmtId="166" formatCode="0.0%"/>
    <numFmt numFmtId="167" formatCode="#,###,##0"/>
  </numFmts>
  <fonts count="31" x14ac:knownFonts="1">
    <font>
      <sz val="12"/>
      <name val="Helv"/>
    </font>
    <font>
      <sz val="12"/>
      <name val="Helv"/>
    </font>
    <font>
      <sz val="24"/>
      <name val="Helv"/>
    </font>
    <font>
      <sz val="16"/>
      <name val="Arial"/>
      <family val="2"/>
    </font>
    <font>
      <b/>
      <sz val="18"/>
      <name val="Helv"/>
    </font>
    <font>
      <b/>
      <sz val="24"/>
      <name val="Helv"/>
    </font>
    <font>
      <b/>
      <sz val="20"/>
      <name val="Helv"/>
    </font>
    <font>
      <b/>
      <sz val="22"/>
      <name val="Helv"/>
    </font>
    <font>
      <b/>
      <sz val="18"/>
      <color rgb="FFFF0000"/>
      <name val="Arial"/>
      <family val="2"/>
    </font>
    <font>
      <b/>
      <sz val="16"/>
      <name val="Arial"/>
      <family val="2"/>
    </font>
    <font>
      <b/>
      <sz val="12"/>
      <name val="Helv"/>
    </font>
    <font>
      <b/>
      <sz val="14"/>
      <name val="Arial"/>
      <family val="2"/>
    </font>
    <font>
      <sz val="14"/>
      <name val="Arial"/>
      <family val="2"/>
    </font>
    <font>
      <b/>
      <sz val="14"/>
      <color rgb="FFFF0000"/>
      <name val="Arial"/>
      <family val="2"/>
    </font>
    <font>
      <sz val="16"/>
      <name val="Helv"/>
    </font>
    <font>
      <b/>
      <sz val="20"/>
      <name val="Arial"/>
      <family val="2"/>
    </font>
    <font>
      <sz val="18"/>
      <name val="Arial"/>
      <family val="2"/>
    </font>
    <font>
      <b/>
      <sz val="16"/>
      <color theme="1"/>
      <name val="Helv"/>
    </font>
    <font>
      <sz val="18"/>
      <name val="Helv"/>
    </font>
    <font>
      <b/>
      <sz val="16"/>
      <name val="Helv"/>
    </font>
    <font>
      <b/>
      <sz val="18"/>
      <name val="Arial"/>
      <family val="2"/>
    </font>
    <font>
      <i/>
      <sz val="14"/>
      <name val="Arial"/>
      <family val="2"/>
    </font>
    <font>
      <i/>
      <sz val="18"/>
      <name val="Arial"/>
      <family val="2"/>
    </font>
    <font>
      <sz val="12"/>
      <name val="Arial"/>
      <family val="2"/>
    </font>
    <font>
      <i/>
      <sz val="18"/>
      <color indexed="8"/>
      <name val="Arial"/>
      <family val="2"/>
    </font>
    <font>
      <sz val="18"/>
      <color indexed="8"/>
      <name val="Arial"/>
      <family val="2"/>
    </font>
    <font>
      <sz val="18"/>
      <name val="Cambria"/>
      <family val="1"/>
    </font>
    <font>
      <b/>
      <sz val="14"/>
      <name val="Helv"/>
    </font>
    <font>
      <sz val="12"/>
      <name val="MS Sans Serif"/>
      <family val="2"/>
    </font>
    <font>
      <b/>
      <i/>
      <sz val="18"/>
      <name val="Arial"/>
      <family val="2"/>
    </font>
    <font>
      <sz val="10"/>
      <name val="MS Sans Serif"/>
    </font>
  </fonts>
  <fills count="2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gray125">
        <fgColor indexed="9"/>
        <bgColor indexed="9"/>
      </patternFill>
    </fill>
    <fill>
      <patternFill patternType="gray125">
        <fgColor indexed="9"/>
        <bgColor theme="0"/>
      </patternFill>
    </fill>
    <fill>
      <patternFill patternType="lightGray">
        <fgColor indexed="9"/>
        <bgColor theme="0"/>
      </patternFill>
    </fill>
    <fill>
      <patternFill patternType="lightGray">
        <fgColor indexed="9"/>
        <bgColor indexed="9"/>
      </patternFill>
    </fill>
    <fill>
      <patternFill patternType="gray0625">
        <fgColor indexed="9"/>
        <bgColor indexed="9"/>
      </patternFill>
    </fill>
    <fill>
      <patternFill patternType="gray0625">
        <fgColor indexed="9"/>
        <bgColor theme="0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/>
        <bgColor indexed="9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9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2499465926084170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9"/>
      </patternFill>
    </fill>
    <fill>
      <patternFill patternType="solid">
        <fgColor theme="0" tint="-0.34998626667073579"/>
        <bgColor indexed="9"/>
      </patternFill>
    </fill>
  </fills>
  <borders count="66">
    <border>
      <left/>
      <right/>
      <top/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/>
      <top style="thick">
        <color indexed="64"/>
      </top>
      <bottom style="thick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double">
        <color indexed="64"/>
      </right>
      <top style="thick">
        <color indexed="64"/>
      </top>
      <bottom style="thick">
        <color indexed="64"/>
      </bottom>
      <diagonal/>
    </border>
    <border>
      <left style="double">
        <color indexed="64"/>
      </left>
      <right style="double">
        <color indexed="64"/>
      </right>
      <top style="medium">
        <color indexed="64"/>
      </top>
      <bottom/>
      <diagonal/>
    </border>
    <border>
      <left style="double">
        <color indexed="64"/>
      </left>
      <right style="double">
        <color indexed="64"/>
      </right>
      <top style="thick">
        <color indexed="64"/>
      </top>
      <bottom style="thick">
        <color indexed="64"/>
      </bottom>
      <diagonal/>
    </border>
    <border>
      <left style="double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 style="thick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 style="thick">
        <color indexed="64"/>
      </right>
      <top/>
      <bottom style="medium">
        <color indexed="64"/>
      </bottom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ck">
        <color indexed="64"/>
      </right>
      <top style="thin">
        <color indexed="64"/>
      </top>
      <bottom style="double">
        <color indexed="64"/>
      </bottom>
      <diagonal/>
    </border>
    <border>
      <left style="thick">
        <color indexed="64"/>
      </left>
      <right style="thick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/>
      <bottom style="thick">
        <color indexed="64"/>
      </bottom>
      <diagonal/>
    </border>
    <border>
      <left style="double">
        <color indexed="64"/>
      </left>
      <right style="double">
        <color indexed="64"/>
      </right>
      <top style="medium">
        <color indexed="64"/>
      </top>
      <bottom style="thick">
        <color indexed="64"/>
      </bottom>
      <diagonal/>
    </border>
    <border>
      <left/>
      <right style="double">
        <color indexed="64"/>
      </right>
      <top style="medium">
        <color indexed="64"/>
      </top>
      <bottom/>
      <diagonal/>
    </border>
    <border>
      <left style="double">
        <color indexed="64"/>
      </left>
      <right/>
      <top/>
      <bottom style="thick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double">
        <color indexed="64"/>
      </left>
      <right/>
      <top/>
      <bottom style="medium">
        <color indexed="64"/>
      </bottom>
      <diagonal/>
    </border>
    <border>
      <left style="double">
        <color indexed="64"/>
      </left>
      <right style="double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ck">
        <color indexed="64"/>
      </right>
      <top style="double">
        <color indexed="64"/>
      </top>
      <bottom style="double">
        <color indexed="64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0" fontId="1" fillId="0" borderId="0"/>
    <xf numFmtId="167" fontId="30" fillId="0" borderId="0" applyBorder="0"/>
  </cellStyleXfs>
  <cellXfs count="340">
    <xf numFmtId="0" fontId="0" fillId="0" borderId="0" xfId="0"/>
    <xf numFmtId="0" fontId="2" fillId="0" borderId="0" xfId="0" applyFont="1" applyAlignment="1">
      <alignment horizontal="centerContinuous" vertical="center"/>
    </xf>
    <xf numFmtId="3" fontId="2" fillId="0" borderId="0" xfId="0" applyNumberFormat="1" applyFont="1" applyAlignment="1">
      <alignment horizontal="centerContinuous" vertical="center"/>
    </xf>
    <xf numFmtId="0" fontId="0" fillId="2" borderId="0" xfId="0" applyFill="1"/>
    <xf numFmtId="0" fontId="3" fillId="0" borderId="0" xfId="0" applyFont="1" applyAlignment="1">
      <alignment horizontal="center" vertical="center"/>
    </xf>
    <xf numFmtId="0" fontId="4" fillId="0" borderId="0" xfId="1" applyFont="1" applyAlignment="1">
      <alignment horizontal="centerContinuous" vertical="top"/>
    </xf>
    <xf numFmtId="164" fontId="0" fillId="0" borderId="0" xfId="0" applyNumberFormat="1"/>
    <xf numFmtId="1" fontId="5" fillId="0" borderId="0" xfId="1" applyNumberFormat="1" applyFont="1" applyAlignment="1">
      <alignment horizontal="centerContinuous" vertical="top"/>
    </xf>
    <xf numFmtId="3" fontId="3" fillId="2" borderId="0" xfId="0" applyNumberFormat="1" applyFont="1" applyFill="1" applyAlignment="1">
      <alignment horizontal="center" vertical="center"/>
    </xf>
    <xf numFmtId="0" fontId="6" fillId="0" borderId="0" xfId="0" applyFont="1" applyAlignment="1">
      <alignment horizontal="left"/>
    </xf>
    <xf numFmtId="0" fontId="2" fillId="2" borderId="0" xfId="1" applyFont="1" applyFill="1" applyAlignment="1">
      <alignment horizontal="centerContinuous" vertical="top"/>
    </xf>
    <xf numFmtId="0" fontId="7" fillId="0" borderId="1" xfId="0" applyFont="1" applyBorder="1" applyAlignment="1">
      <alignment horizontal="center" vertical="center"/>
    </xf>
    <xf numFmtId="0" fontId="5" fillId="0" borderId="1" xfId="1" applyFont="1" applyBorder="1" applyAlignment="1">
      <alignment horizontal="center" vertical="center"/>
    </xf>
    <xf numFmtId="1" fontId="7" fillId="0" borderId="3" xfId="1" applyNumberFormat="1" applyFont="1" applyBorder="1" applyAlignment="1">
      <alignment horizontal="centerContinuous" vertical="center"/>
    </xf>
    <xf numFmtId="3" fontId="0" fillId="0" borderId="0" xfId="0" applyNumberFormat="1"/>
    <xf numFmtId="3" fontId="8" fillId="3" borderId="5" xfId="0" applyNumberFormat="1" applyFont="1" applyFill="1" applyBorder="1" applyAlignment="1">
      <alignment horizontal="left" vertical="center"/>
    </xf>
    <xf numFmtId="3" fontId="8" fillId="4" borderId="1" xfId="1" applyNumberFormat="1" applyFont="1" applyFill="1" applyBorder="1" applyAlignment="1">
      <alignment vertical="center"/>
    </xf>
    <xf numFmtId="9" fontId="8" fillId="3" borderId="6" xfId="1" applyNumberFormat="1" applyFont="1" applyFill="1" applyBorder="1" applyAlignment="1">
      <alignment vertical="center"/>
    </xf>
    <xf numFmtId="3" fontId="9" fillId="5" borderId="0" xfId="0" applyNumberFormat="1" applyFont="1" applyFill="1" applyAlignment="1">
      <alignment horizontal="center" vertical="center"/>
    </xf>
    <xf numFmtId="3" fontId="10" fillId="6" borderId="0" xfId="0" applyNumberFormat="1" applyFont="1" applyFill="1" applyAlignment="1">
      <alignment vertical="center"/>
    </xf>
    <xf numFmtId="3" fontId="9" fillId="7" borderId="7" xfId="0" applyNumberFormat="1" applyFont="1" applyFill="1" applyBorder="1" applyAlignment="1">
      <alignment horizontal="left" vertical="center"/>
    </xf>
    <xf numFmtId="3" fontId="9" fillId="4" borderId="8" xfId="1" applyNumberFormat="1" applyFont="1" applyFill="1" applyBorder="1" applyAlignment="1">
      <alignment vertical="center"/>
    </xf>
    <xf numFmtId="9" fontId="9" fillId="3" borderId="8" xfId="1" applyNumberFormat="1" applyFont="1" applyFill="1" applyBorder="1" applyAlignment="1">
      <alignment vertical="center"/>
    </xf>
    <xf numFmtId="3" fontId="11" fillId="7" borderId="7" xfId="0" applyNumberFormat="1" applyFont="1" applyFill="1" applyBorder="1" applyAlignment="1">
      <alignment horizontal="left" vertical="center"/>
    </xf>
    <xf numFmtId="3" fontId="11" fillId="8" borderId="9" xfId="1" applyNumberFormat="1" applyFont="1" applyFill="1" applyBorder="1" applyAlignment="1">
      <alignment vertical="center"/>
    </xf>
    <xf numFmtId="9" fontId="11" fillId="3" borderId="8" xfId="1" applyNumberFormat="1" applyFont="1" applyFill="1" applyBorder="1" applyAlignment="1">
      <alignment vertical="center"/>
    </xf>
    <xf numFmtId="3" fontId="9" fillId="8" borderId="0" xfId="0" applyNumberFormat="1" applyFont="1" applyFill="1" applyAlignment="1">
      <alignment horizontal="center" vertical="center"/>
    </xf>
    <xf numFmtId="3" fontId="10" fillId="7" borderId="0" xfId="0" applyNumberFormat="1" applyFont="1" applyFill="1" applyAlignment="1">
      <alignment vertical="center"/>
    </xf>
    <xf numFmtId="3" fontId="12" fillId="0" borderId="10" xfId="0" applyNumberFormat="1" applyFont="1" applyBorder="1" applyAlignment="1">
      <alignment horizontal="center" vertical="center"/>
    </xf>
    <xf numFmtId="3" fontId="12" fillId="0" borderId="11" xfId="1" applyNumberFormat="1" applyFont="1" applyBorder="1" applyAlignment="1" applyProtection="1">
      <alignment vertical="center"/>
      <protection locked="0"/>
    </xf>
    <xf numFmtId="9" fontId="11" fillId="3" borderId="12" xfId="1" applyNumberFormat="1" applyFont="1" applyFill="1" applyBorder="1" applyAlignment="1">
      <alignment vertical="center"/>
    </xf>
    <xf numFmtId="9" fontId="12" fillId="3" borderId="11" xfId="1" applyNumberFormat="1" applyFont="1" applyFill="1" applyBorder="1" applyAlignment="1">
      <alignment vertical="center"/>
    </xf>
    <xf numFmtId="3" fontId="12" fillId="9" borderId="11" xfId="1" applyNumberFormat="1" applyFont="1" applyFill="1" applyBorder="1" applyAlignment="1" applyProtection="1">
      <alignment vertical="center"/>
      <protection locked="0"/>
    </xf>
    <xf numFmtId="3" fontId="3" fillId="2" borderId="0" xfId="0" applyNumberFormat="1" applyFont="1" applyFill="1" applyAlignment="1">
      <alignment horizontal="center" vertical="center" wrapText="1"/>
    </xf>
    <xf numFmtId="9" fontId="12" fillId="0" borderId="11" xfId="1" applyNumberFormat="1" applyFont="1" applyBorder="1" applyAlignment="1">
      <alignment vertical="center"/>
    </xf>
    <xf numFmtId="165" fontId="3" fillId="0" borderId="0" xfId="0" applyNumberFormat="1" applyFont="1" applyAlignment="1">
      <alignment horizontal="center" vertical="center"/>
    </xf>
    <xf numFmtId="3" fontId="3" fillId="0" borderId="0" xfId="0" applyNumberFormat="1" applyFont="1" applyAlignment="1">
      <alignment horizontal="center" vertical="center"/>
    </xf>
    <xf numFmtId="3" fontId="3" fillId="0" borderId="0" xfId="0" applyNumberFormat="1" applyFont="1" applyAlignment="1">
      <alignment horizontal="center" vertical="center" wrapText="1"/>
    </xf>
    <xf numFmtId="9" fontId="12" fillId="3" borderId="8" xfId="1" applyNumberFormat="1" applyFont="1" applyFill="1" applyBorder="1" applyAlignment="1">
      <alignment vertical="center"/>
    </xf>
    <xf numFmtId="3" fontId="12" fillId="0" borderId="12" xfId="1" applyNumberFormat="1" applyFont="1" applyBorder="1" applyAlignment="1" applyProtection="1">
      <alignment vertical="center"/>
      <protection locked="0"/>
    </xf>
    <xf numFmtId="9" fontId="12" fillId="3" borderId="12" xfId="1" applyNumberFormat="1" applyFont="1" applyFill="1" applyBorder="1" applyAlignment="1">
      <alignment vertical="center"/>
    </xf>
    <xf numFmtId="3" fontId="0" fillId="0" borderId="0" xfId="0" applyNumberFormat="1" applyAlignment="1">
      <alignment vertical="center"/>
    </xf>
    <xf numFmtId="3" fontId="12" fillId="0" borderId="8" xfId="0" applyNumberFormat="1" applyFont="1" applyBorder="1" applyAlignment="1">
      <alignment horizontal="center" vertical="center"/>
    </xf>
    <xf numFmtId="3" fontId="12" fillId="9" borderId="8" xfId="1" applyNumberFormat="1" applyFont="1" applyFill="1" applyBorder="1" applyAlignment="1" applyProtection="1">
      <alignment vertical="center"/>
      <protection locked="0"/>
    </xf>
    <xf numFmtId="3" fontId="11" fillId="0" borderId="10" xfId="0" applyNumberFormat="1" applyFont="1" applyBorder="1" applyAlignment="1">
      <alignment horizontal="left" vertical="center"/>
    </xf>
    <xf numFmtId="3" fontId="11" fillId="0" borderId="9" xfId="1" applyNumberFormat="1" applyFont="1" applyBorder="1" applyAlignment="1" applyProtection="1">
      <alignment vertical="center"/>
      <protection locked="0"/>
    </xf>
    <xf numFmtId="9" fontId="11" fillId="3" borderId="8" xfId="1" applyNumberFormat="1" applyFont="1" applyFill="1" applyBorder="1" applyAlignment="1">
      <alignment horizontal="right" vertical="center"/>
    </xf>
    <xf numFmtId="3" fontId="10" fillId="0" borderId="0" xfId="0" applyNumberFormat="1" applyFont="1"/>
    <xf numFmtId="3" fontId="11" fillId="0" borderId="9" xfId="0" applyNumberFormat="1" applyFont="1" applyBorder="1" applyAlignment="1">
      <alignment horizontal="left" vertical="center"/>
    </xf>
    <xf numFmtId="3" fontId="10" fillId="7" borderId="0" xfId="0" applyNumberFormat="1" applyFont="1" applyFill="1"/>
    <xf numFmtId="3" fontId="12" fillId="0" borderId="11" xfId="1" applyNumberFormat="1" applyFont="1" applyBorder="1" applyAlignment="1" applyProtection="1">
      <alignment horizontal="right" vertical="center"/>
      <protection locked="0"/>
    </xf>
    <xf numFmtId="9" fontId="12" fillId="3" borderId="11" xfId="1" applyNumberFormat="1" applyFont="1" applyFill="1" applyBorder="1" applyAlignment="1">
      <alignment horizontal="right" vertical="center"/>
    </xf>
    <xf numFmtId="1" fontId="12" fillId="0" borderId="10" xfId="0" applyNumberFormat="1" applyFont="1" applyBorder="1" applyAlignment="1">
      <alignment horizontal="center" vertical="center"/>
    </xf>
    <xf numFmtId="3" fontId="12" fillId="0" borderId="8" xfId="1" applyNumberFormat="1" applyFont="1" applyBorder="1" applyAlignment="1" applyProtection="1">
      <alignment vertical="center"/>
      <protection locked="0"/>
    </xf>
    <xf numFmtId="9" fontId="11" fillId="3" borderId="11" xfId="1" applyNumberFormat="1" applyFont="1" applyFill="1" applyBorder="1" applyAlignment="1">
      <alignment vertical="center"/>
    </xf>
    <xf numFmtId="3" fontId="3" fillId="8" borderId="0" xfId="0" applyNumberFormat="1" applyFont="1" applyFill="1" applyAlignment="1">
      <alignment horizontal="center" vertical="center"/>
    </xf>
    <xf numFmtId="3" fontId="8" fillId="3" borderId="13" xfId="0" applyNumberFormat="1" applyFont="1" applyFill="1" applyBorder="1" applyAlignment="1">
      <alignment horizontal="left" vertical="center"/>
    </xf>
    <xf numFmtId="9" fontId="8" fillId="3" borderId="9" xfId="1" applyNumberFormat="1" applyFont="1" applyFill="1" applyBorder="1" applyAlignment="1">
      <alignment vertical="center"/>
    </xf>
    <xf numFmtId="3" fontId="10" fillId="6" borderId="0" xfId="0" applyNumberFormat="1" applyFont="1" applyFill="1"/>
    <xf numFmtId="3" fontId="12" fillId="0" borderId="11" xfId="1" applyNumberFormat="1" applyFont="1" applyBorder="1" applyAlignment="1">
      <alignment vertical="center"/>
    </xf>
    <xf numFmtId="3" fontId="12" fillId="0" borderId="8" xfId="1" applyNumberFormat="1" applyFont="1" applyBorder="1" applyAlignment="1">
      <alignment vertical="center"/>
    </xf>
    <xf numFmtId="9" fontId="12" fillId="0" borderId="12" xfId="1" applyNumberFormat="1" applyFont="1" applyBorder="1" applyAlignment="1">
      <alignment vertical="center"/>
    </xf>
    <xf numFmtId="3" fontId="12" fillId="10" borderId="11" xfId="1" applyNumberFormat="1" applyFont="1" applyFill="1" applyBorder="1" applyAlignment="1" applyProtection="1">
      <alignment vertical="center"/>
      <protection locked="0"/>
    </xf>
    <xf numFmtId="3" fontId="3" fillId="2" borderId="0" xfId="1" applyNumberFormat="1" applyFont="1" applyFill="1" applyAlignment="1" applyProtection="1">
      <alignment horizontal="center" vertical="center"/>
      <protection locked="0"/>
    </xf>
    <xf numFmtId="3" fontId="3" fillId="2" borderId="0" xfId="1" applyNumberFormat="1" applyFont="1" applyFill="1" applyAlignment="1" applyProtection="1">
      <alignment horizontal="center" vertical="center" wrapText="1"/>
      <protection locked="0"/>
    </xf>
    <xf numFmtId="3" fontId="12" fillId="0" borderId="11" xfId="0" applyNumberFormat="1" applyFont="1" applyBorder="1" applyAlignment="1">
      <alignment horizontal="center" vertical="center"/>
    </xf>
    <xf numFmtId="3" fontId="12" fillId="0" borderId="10" xfId="2" applyNumberFormat="1" applyFont="1" applyBorder="1" applyAlignment="1">
      <alignment horizontal="center" vertical="center"/>
    </xf>
    <xf numFmtId="3" fontId="12" fillId="0" borderId="4" xfId="1" applyNumberFormat="1" applyFont="1" applyBorder="1" applyAlignment="1" applyProtection="1">
      <alignment vertical="center"/>
      <protection locked="0"/>
    </xf>
    <xf numFmtId="0" fontId="3" fillId="2" borderId="0" xfId="0" applyFont="1" applyFill="1" applyAlignment="1">
      <alignment horizontal="center" vertical="center"/>
    </xf>
    <xf numFmtId="9" fontId="8" fillId="3" borderId="1" xfId="1" applyNumberFormat="1" applyFont="1" applyFill="1" applyBorder="1" applyAlignment="1">
      <alignment vertical="center"/>
    </xf>
    <xf numFmtId="0" fontId="14" fillId="0" borderId="14" xfId="0" applyFont="1" applyBorder="1" applyAlignment="1">
      <alignment horizontal="left" wrapText="1"/>
    </xf>
    <xf numFmtId="0" fontId="14" fillId="0" borderId="0" xfId="0" applyFont="1" applyAlignment="1">
      <alignment horizontal="left" wrapText="1"/>
    </xf>
    <xf numFmtId="166" fontId="15" fillId="0" borderId="0" xfId="0" applyNumberFormat="1" applyFont="1"/>
    <xf numFmtId="3" fontId="16" fillId="9" borderId="0" xfId="1" applyNumberFormat="1" applyFont="1" applyFill="1" applyAlignment="1" applyProtection="1">
      <alignment vertical="center"/>
      <protection locked="0"/>
    </xf>
    <xf numFmtId="0" fontId="16" fillId="9" borderId="0" xfId="0" applyFont="1" applyFill="1" applyAlignment="1">
      <alignment horizontal="left" wrapText="1"/>
    </xf>
    <xf numFmtId="0" fontId="17" fillId="10" borderId="0" xfId="3" applyFont="1" applyFill="1" applyAlignment="1">
      <alignment horizontal="left" vertical="center"/>
    </xf>
    <xf numFmtId="0" fontId="17" fillId="10" borderId="0" xfId="3" applyFont="1" applyFill="1" applyAlignment="1">
      <alignment horizontal="left"/>
    </xf>
    <xf numFmtId="0" fontId="17" fillId="10" borderId="0" xfId="3" applyFont="1" applyFill="1" applyAlignment="1">
      <alignment horizontal="left" vertical="center" wrapText="1"/>
    </xf>
    <xf numFmtId="0" fontId="18" fillId="0" borderId="0" xfId="0" applyFont="1"/>
    <xf numFmtId="3" fontId="16" fillId="0" borderId="15" xfId="1" applyNumberFormat="1" applyFont="1" applyBorder="1" applyAlignment="1" applyProtection="1">
      <alignment vertical="center"/>
      <protection locked="0"/>
    </xf>
    <xf numFmtId="3" fontId="16" fillId="0" borderId="0" xfId="1" applyNumberFormat="1" applyFont="1" applyAlignment="1" applyProtection="1">
      <alignment vertical="center"/>
      <protection locked="0"/>
    </xf>
    <xf numFmtId="0" fontId="1" fillId="0" borderId="0" xfId="1"/>
    <xf numFmtId="3" fontId="0" fillId="2" borderId="0" xfId="1" applyNumberFormat="1" applyFont="1" applyFill="1"/>
    <xf numFmtId="0" fontId="18" fillId="2" borderId="0" xfId="1" applyFont="1" applyFill="1"/>
    <xf numFmtId="0" fontId="19" fillId="0" borderId="0" xfId="0" applyFont="1" applyAlignment="1">
      <alignment horizontal="center" vertical="center"/>
    </xf>
    <xf numFmtId="0" fontId="19" fillId="0" borderId="6" xfId="1" applyFont="1" applyBorder="1" applyAlignment="1">
      <alignment horizontal="center" vertical="center"/>
    </xf>
    <xf numFmtId="1" fontId="0" fillId="2" borderId="0" xfId="1" applyNumberFormat="1" applyFont="1" applyFill="1"/>
    <xf numFmtId="1" fontId="19" fillId="0" borderId="16" xfId="1" applyNumberFormat="1" applyFont="1" applyBorder="1" applyAlignment="1">
      <alignment horizontal="centerContinuous" vertical="center"/>
    </xf>
    <xf numFmtId="1" fontId="19" fillId="2" borderId="17" xfId="1" applyNumberFormat="1" applyFont="1" applyFill="1" applyBorder="1" applyAlignment="1">
      <alignment horizontal="center" vertical="center"/>
    </xf>
    <xf numFmtId="2" fontId="0" fillId="0" borderId="0" xfId="0" applyNumberFormat="1"/>
    <xf numFmtId="3" fontId="9" fillId="3" borderId="7" xfId="0" applyNumberFormat="1" applyFont="1" applyFill="1" applyBorder="1" applyAlignment="1">
      <alignment horizontal="left" vertical="center"/>
    </xf>
    <xf numFmtId="3" fontId="9" fillId="2" borderId="18" xfId="0" applyNumberFormat="1" applyFont="1" applyFill="1" applyBorder="1"/>
    <xf numFmtId="0" fontId="1" fillId="2" borderId="0" xfId="1" applyFill="1"/>
    <xf numFmtId="1" fontId="1" fillId="2" borderId="0" xfId="1" applyNumberFormat="1" applyFill="1"/>
    <xf numFmtId="0" fontId="19" fillId="0" borderId="0" xfId="0" applyFont="1"/>
    <xf numFmtId="9" fontId="12" fillId="0" borderId="11" xfId="1" applyNumberFormat="1" applyFont="1" applyBorder="1" applyAlignment="1" applyProtection="1">
      <alignment horizontal="right" vertical="center"/>
      <protection locked="0"/>
    </xf>
    <xf numFmtId="3" fontId="3" fillId="2" borderId="15" xfId="1" applyNumberFormat="1" applyFont="1" applyFill="1" applyBorder="1" applyAlignment="1" applyProtection="1">
      <alignment horizontal="center" vertical="center"/>
      <protection locked="0"/>
    </xf>
    <xf numFmtId="9" fontId="12" fillId="3" borderId="4" xfId="1" applyNumberFormat="1" applyFont="1" applyFill="1" applyBorder="1" applyAlignment="1">
      <alignment vertical="center"/>
    </xf>
    <xf numFmtId="1" fontId="0" fillId="2" borderId="0" xfId="0" applyNumberFormat="1" applyFill="1"/>
    <xf numFmtId="0" fontId="0" fillId="0" borderId="0" xfId="0" applyAlignment="1">
      <alignment horizontal="center"/>
    </xf>
    <xf numFmtId="1" fontId="2" fillId="2" borderId="0" xfId="1" applyNumberFormat="1" applyFont="1" applyFill="1" applyAlignment="1">
      <alignment horizontal="centerContinuous" vertical="top"/>
    </xf>
    <xf numFmtId="0" fontId="7" fillId="0" borderId="5" xfId="0" applyFont="1" applyBorder="1" applyAlignment="1">
      <alignment horizontal="center" vertical="center"/>
    </xf>
    <xf numFmtId="0" fontId="5" fillId="0" borderId="6" xfId="1" applyFont="1" applyBorder="1" applyAlignment="1">
      <alignment horizontal="center" vertical="center"/>
    </xf>
    <xf numFmtId="0" fontId="5" fillId="0" borderId="19" xfId="1" applyFont="1" applyBorder="1" applyAlignment="1">
      <alignment horizontal="center" vertical="center"/>
    </xf>
    <xf numFmtId="1" fontId="7" fillId="0" borderId="20" xfId="1" applyNumberFormat="1" applyFont="1" applyBorder="1" applyAlignment="1">
      <alignment horizontal="centerContinuous" vertical="center"/>
    </xf>
    <xf numFmtId="1" fontId="7" fillId="2" borderId="17" xfId="1" applyNumberFormat="1" applyFont="1" applyFill="1" applyBorder="1" applyAlignment="1">
      <alignment horizontal="center" vertical="center"/>
    </xf>
    <xf numFmtId="1" fontId="7" fillId="2" borderId="18" xfId="1" applyNumberFormat="1" applyFont="1" applyFill="1" applyBorder="1" applyAlignment="1">
      <alignment horizontal="center" vertical="center"/>
    </xf>
    <xf numFmtId="3" fontId="9" fillId="3" borderId="22" xfId="0" applyNumberFormat="1" applyFont="1" applyFill="1" applyBorder="1" applyAlignment="1">
      <alignment horizontal="left" vertical="center"/>
    </xf>
    <xf numFmtId="3" fontId="20" fillId="4" borderId="23" xfId="1" applyNumberFormat="1" applyFont="1" applyFill="1" applyBorder="1" applyAlignment="1">
      <alignment vertical="center"/>
    </xf>
    <xf numFmtId="166" fontId="20" fillId="3" borderId="8" xfId="1" applyNumberFormat="1" applyFont="1" applyFill="1" applyBorder="1" applyAlignment="1">
      <alignment horizontal="center" vertical="center"/>
    </xf>
    <xf numFmtId="3" fontId="20" fillId="8" borderId="24" xfId="1" applyNumberFormat="1" applyFont="1" applyFill="1" applyBorder="1" applyAlignment="1">
      <alignment vertical="center"/>
    </xf>
    <xf numFmtId="3" fontId="16" fillId="2" borderId="25" xfId="1" applyNumberFormat="1" applyFont="1" applyFill="1" applyBorder="1" applyAlignment="1" applyProtection="1">
      <alignment vertical="center"/>
      <protection locked="0"/>
    </xf>
    <xf numFmtId="166" fontId="16" fillId="3" borderId="12" xfId="1" applyNumberFormat="1" applyFont="1" applyFill="1" applyBorder="1" applyAlignment="1">
      <alignment horizontal="center" vertical="center"/>
    </xf>
    <xf numFmtId="166" fontId="16" fillId="3" borderId="11" xfId="1" applyNumberFormat="1" applyFont="1" applyFill="1" applyBorder="1" applyAlignment="1">
      <alignment horizontal="center" vertical="center"/>
    </xf>
    <xf numFmtId="3" fontId="16" fillId="9" borderId="25" xfId="1" applyNumberFormat="1" applyFont="1" applyFill="1" applyBorder="1" applyAlignment="1" applyProtection="1">
      <alignment vertical="center"/>
      <protection locked="0"/>
    </xf>
    <xf numFmtId="3" fontId="16" fillId="0" borderId="25" xfId="0" applyNumberFormat="1" applyFont="1" applyBorder="1" applyAlignment="1">
      <alignment vertical="center"/>
    </xf>
    <xf numFmtId="3" fontId="16" fillId="2" borderId="25" xfId="0" applyNumberFormat="1" applyFont="1" applyFill="1" applyBorder="1" applyAlignment="1">
      <alignment vertical="center"/>
    </xf>
    <xf numFmtId="165" fontId="3" fillId="2" borderId="0" xfId="0" applyNumberFormat="1" applyFont="1" applyFill="1" applyAlignment="1">
      <alignment horizontal="center" vertical="center"/>
    </xf>
    <xf numFmtId="3" fontId="12" fillId="0" borderId="10" xfId="0" applyNumberFormat="1" applyFont="1" applyBorder="1" applyAlignment="1">
      <alignment horizontal="center" vertical="center" wrapText="1"/>
    </xf>
    <xf numFmtId="3" fontId="16" fillId="0" borderId="25" xfId="1" applyNumberFormat="1" applyFont="1" applyBorder="1" applyAlignment="1" applyProtection="1">
      <alignment vertical="center"/>
      <protection locked="0"/>
    </xf>
    <xf numFmtId="166" fontId="16" fillId="0" borderId="11" xfId="1" applyNumberFormat="1" applyFont="1" applyBorder="1" applyAlignment="1">
      <alignment horizontal="center" vertical="center"/>
    </xf>
    <xf numFmtId="166" fontId="16" fillId="3" borderId="8" xfId="1" applyNumberFormat="1" applyFont="1" applyFill="1" applyBorder="1" applyAlignment="1">
      <alignment horizontal="center" vertical="center"/>
    </xf>
    <xf numFmtId="3" fontId="16" fillId="8" borderId="26" xfId="1" applyNumberFormat="1" applyFont="1" applyFill="1" applyBorder="1" applyAlignment="1">
      <alignment vertical="center"/>
    </xf>
    <xf numFmtId="3" fontId="12" fillId="0" borderId="22" xfId="0" applyNumberFormat="1" applyFont="1" applyBorder="1" applyAlignment="1">
      <alignment horizontal="center" vertical="center"/>
    </xf>
    <xf numFmtId="3" fontId="16" fillId="9" borderId="23" xfId="1" applyNumberFormat="1" applyFont="1" applyFill="1" applyBorder="1" applyAlignment="1" applyProtection="1">
      <alignment vertical="center"/>
      <protection locked="0"/>
    </xf>
    <xf numFmtId="3" fontId="11" fillId="7" borderId="22" xfId="0" applyNumberFormat="1" applyFont="1" applyFill="1" applyBorder="1" applyAlignment="1">
      <alignment horizontal="left" vertical="center"/>
    </xf>
    <xf numFmtId="3" fontId="20" fillId="8" borderId="23" xfId="1" applyNumberFormat="1" applyFont="1" applyFill="1" applyBorder="1" applyAlignment="1">
      <alignment vertical="center"/>
    </xf>
    <xf numFmtId="3" fontId="11" fillId="0" borderId="10" xfId="0" applyNumberFormat="1" applyFont="1" applyBorder="1" applyAlignment="1">
      <alignment horizontal="center" vertical="center"/>
    </xf>
    <xf numFmtId="3" fontId="20" fillId="2" borderId="25" xfId="1" applyNumberFormat="1" applyFont="1" applyFill="1" applyBorder="1" applyAlignment="1" applyProtection="1">
      <alignment vertical="center"/>
      <protection locked="0"/>
    </xf>
    <xf numFmtId="3" fontId="9" fillId="2" borderId="0" xfId="0" applyNumberFormat="1" applyFont="1" applyFill="1" applyAlignment="1">
      <alignment horizontal="center" vertical="center"/>
    </xf>
    <xf numFmtId="3" fontId="11" fillId="7" borderId="7" xfId="0" applyNumberFormat="1" applyFont="1" applyFill="1" applyBorder="1" applyAlignment="1">
      <alignment horizontal="center" vertical="center"/>
    </xf>
    <xf numFmtId="3" fontId="20" fillId="11" borderId="24" xfId="1" applyNumberFormat="1" applyFont="1" applyFill="1" applyBorder="1" applyAlignment="1" applyProtection="1">
      <alignment vertical="center"/>
      <protection locked="0"/>
    </xf>
    <xf numFmtId="3" fontId="16" fillId="2" borderId="25" xfId="1" quotePrefix="1" applyNumberFormat="1" applyFont="1" applyFill="1" applyBorder="1" applyAlignment="1" applyProtection="1">
      <alignment vertical="center"/>
      <protection locked="0"/>
    </xf>
    <xf numFmtId="3" fontId="16" fillId="2" borderId="23" xfId="1" applyNumberFormat="1" applyFont="1" applyFill="1" applyBorder="1" applyAlignment="1" applyProtection="1">
      <alignment vertical="center"/>
      <protection locked="0"/>
    </xf>
    <xf numFmtId="3" fontId="20" fillId="11" borderId="24" xfId="1" applyNumberFormat="1" applyFont="1" applyFill="1" applyBorder="1" applyAlignment="1">
      <alignment vertical="center"/>
    </xf>
    <xf numFmtId="3" fontId="16" fillId="11" borderId="26" xfId="1" applyNumberFormat="1" applyFont="1" applyFill="1" applyBorder="1" applyAlignment="1">
      <alignment vertical="center"/>
    </xf>
    <xf numFmtId="3" fontId="16" fillId="11" borderId="25" xfId="1" applyNumberFormat="1" applyFont="1" applyFill="1" applyBorder="1" applyAlignment="1">
      <alignment vertical="center"/>
    </xf>
    <xf numFmtId="3" fontId="16" fillId="10" borderId="25" xfId="1" applyNumberFormat="1" applyFont="1" applyFill="1" applyBorder="1" applyAlignment="1" applyProtection="1">
      <alignment vertical="center"/>
      <protection locked="0"/>
    </xf>
    <xf numFmtId="3" fontId="3" fillId="2" borderId="15" xfId="1" applyNumberFormat="1" applyFont="1" applyFill="1" applyBorder="1" applyAlignment="1" applyProtection="1">
      <alignment horizontal="center" vertical="center" wrapText="1"/>
      <protection locked="0"/>
    </xf>
    <xf numFmtId="3" fontId="12" fillId="7" borderId="10" xfId="2" applyNumberFormat="1" applyFont="1" applyFill="1" applyBorder="1" applyAlignment="1">
      <alignment horizontal="center" vertical="center"/>
    </xf>
    <xf numFmtId="166" fontId="16" fillId="3" borderId="4" xfId="1" applyNumberFormat="1" applyFont="1" applyFill="1" applyBorder="1" applyAlignment="1">
      <alignment horizontal="center" vertical="center"/>
    </xf>
    <xf numFmtId="3" fontId="9" fillId="3" borderId="13" xfId="0" applyNumberFormat="1" applyFont="1" applyFill="1" applyBorder="1" applyAlignment="1">
      <alignment horizontal="left" vertical="center"/>
    </xf>
    <xf numFmtId="3" fontId="15" fillId="4" borderId="27" xfId="1" applyNumberFormat="1" applyFont="1" applyFill="1" applyBorder="1" applyAlignment="1">
      <alignment vertical="center"/>
    </xf>
    <xf numFmtId="166" fontId="15" fillId="3" borderId="4" xfId="1" applyNumberFormat="1" applyFont="1" applyFill="1" applyBorder="1" applyAlignment="1">
      <alignment horizontal="center" vertical="center"/>
    </xf>
    <xf numFmtId="3" fontId="9" fillId="3" borderId="14" xfId="0" applyNumberFormat="1" applyFont="1" applyFill="1" applyBorder="1" applyAlignment="1">
      <alignment horizontal="left" vertical="center"/>
    </xf>
    <xf numFmtId="3" fontId="15" fillId="4" borderId="14" xfId="1" applyNumberFormat="1" applyFont="1" applyFill="1" applyBorder="1" applyAlignment="1">
      <alignment vertical="center"/>
    </xf>
    <xf numFmtId="3" fontId="15" fillId="4" borderId="0" xfId="1" applyNumberFormat="1" applyFont="1" applyFill="1" applyAlignment="1">
      <alignment vertical="center"/>
    </xf>
    <xf numFmtId="3" fontId="9" fillId="3" borderId="0" xfId="0" applyNumberFormat="1" applyFont="1" applyFill="1" applyAlignment="1">
      <alignment horizontal="left" vertical="center"/>
    </xf>
    <xf numFmtId="0" fontId="17" fillId="10" borderId="0" xfId="0" applyFont="1" applyFill="1" applyAlignment="1">
      <alignment horizontal="left" vertical="center" wrapText="1"/>
    </xf>
    <xf numFmtId="3" fontId="16" fillId="12" borderId="15" xfId="1" applyNumberFormat="1" applyFont="1" applyFill="1" applyBorder="1" applyAlignment="1" applyProtection="1">
      <alignment vertical="center"/>
      <protection locked="0"/>
    </xf>
    <xf numFmtId="2" fontId="0" fillId="0" borderId="0" xfId="0" applyNumberFormat="1" applyAlignment="1">
      <alignment horizontal="center"/>
    </xf>
    <xf numFmtId="0" fontId="7" fillId="0" borderId="0" xfId="0" applyFont="1" applyAlignment="1">
      <alignment horizontal="center" vertical="center"/>
    </xf>
    <xf numFmtId="1" fontId="7" fillId="0" borderId="16" xfId="1" applyNumberFormat="1" applyFont="1" applyBorder="1" applyAlignment="1">
      <alignment horizontal="centerContinuous" vertical="center"/>
    </xf>
    <xf numFmtId="3" fontId="20" fillId="2" borderId="18" xfId="0" applyNumberFormat="1" applyFont="1" applyFill="1" applyBorder="1"/>
    <xf numFmtId="166" fontId="20" fillId="3" borderId="1" xfId="1" applyNumberFormat="1" applyFont="1" applyFill="1" applyBorder="1" applyAlignment="1">
      <alignment vertical="center"/>
    </xf>
    <xf numFmtId="3" fontId="15" fillId="2" borderId="18" xfId="0" applyNumberFormat="1" applyFont="1" applyFill="1" applyBorder="1"/>
    <xf numFmtId="0" fontId="6" fillId="0" borderId="0" xfId="0" applyFont="1"/>
    <xf numFmtId="0" fontId="0" fillId="0" borderId="0" xfId="0" applyAlignment="1">
      <alignment horizontal="left" vertical="center" wrapText="1"/>
    </xf>
    <xf numFmtId="3" fontId="5" fillId="2" borderId="0" xfId="0" applyNumberFormat="1" applyFont="1" applyFill="1"/>
    <xf numFmtId="0" fontId="0" fillId="0" borderId="0" xfId="0" applyAlignment="1">
      <alignment horizontal="centerContinuous"/>
    </xf>
    <xf numFmtId="1" fontId="0" fillId="0" borderId="0" xfId="0" applyNumberFormat="1" applyAlignment="1">
      <alignment horizontal="centerContinuous"/>
    </xf>
    <xf numFmtId="0" fontId="0" fillId="0" borderId="0" xfId="0" applyAlignment="1">
      <alignment wrapText="1"/>
    </xf>
    <xf numFmtId="0" fontId="7" fillId="0" borderId="28" xfId="0" applyFont="1" applyBorder="1" applyAlignment="1">
      <alignment horizontal="center" vertical="center"/>
    </xf>
    <xf numFmtId="0" fontId="5" fillId="0" borderId="29" xfId="1" applyFont="1" applyBorder="1" applyAlignment="1">
      <alignment horizontal="centerContinuous" vertical="top"/>
    </xf>
    <xf numFmtId="0" fontId="4" fillId="0" borderId="30" xfId="1" applyFont="1" applyBorder="1" applyAlignment="1">
      <alignment horizontal="centerContinuous" vertical="top"/>
    </xf>
    <xf numFmtId="1" fontId="7" fillId="0" borderId="28" xfId="1" applyNumberFormat="1" applyFont="1" applyBorder="1" applyAlignment="1">
      <alignment horizontal="centerContinuous" vertical="center"/>
    </xf>
    <xf numFmtId="1" fontId="7" fillId="2" borderId="29" xfId="1" applyNumberFormat="1" applyFont="1" applyFill="1" applyBorder="1" applyAlignment="1">
      <alignment horizontal="centerContinuous" vertical="center"/>
    </xf>
    <xf numFmtId="1" fontId="7" fillId="0" borderId="31" xfId="1" applyNumberFormat="1" applyFont="1" applyBorder="1" applyAlignment="1">
      <alignment horizontal="centerContinuous" vertical="center"/>
    </xf>
    <xf numFmtId="1" fontId="7" fillId="0" borderId="32" xfId="1" applyNumberFormat="1" applyFont="1" applyBorder="1" applyAlignment="1">
      <alignment horizontal="center" vertical="center"/>
    </xf>
    <xf numFmtId="3" fontId="9" fillId="3" borderId="33" xfId="0" applyNumberFormat="1" applyFont="1" applyFill="1" applyBorder="1" applyAlignment="1">
      <alignment horizontal="left" vertical="center"/>
    </xf>
    <xf numFmtId="3" fontId="20" fillId="4" borderId="34" xfId="1" applyNumberFormat="1" applyFont="1" applyFill="1" applyBorder="1" applyAlignment="1">
      <alignment vertical="center"/>
    </xf>
    <xf numFmtId="166" fontId="20" fillId="3" borderId="35" xfId="1" applyNumberFormat="1" applyFont="1" applyFill="1" applyBorder="1" applyAlignment="1">
      <alignment vertical="center"/>
    </xf>
    <xf numFmtId="3" fontId="20" fillId="3" borderId="36" xfId="1" applyNumberFormat="1" applyFont="1" applyFill="1" applyBorder="1" applyAlignment="1">
      <alignment vertical="center"/>
    </xf>
    <xf numFmtId="3" fontId="11" fillId="7" borderId="37" xfId="0" applyNumberFormat="1" applyFont="1" applyFill="1" applyBorder="1" applyAlignment="1">
      <alignment horizontal="left" vertical="center"/>
    </xf>
    <xf numFmtId="3" fontId="20" fillId="7" borderId="38" xfId="1" applyNumberFormat="1" applyFont="1" applyFill="1" applyBorder="1" applyAlignment="1">
      <alignment vertical="center"/>
    </xf>
    <xf numFmtId="3" fontId="10" fillId="7" borderId="0" xfId="2" applyNumberFormat="1" applyFont="1" applyFill="1" applyAlignment="1">
      <alignment vertical="center"/>
    </xf>
    <xf numFmtId="3" fontId="21" fillId="7" borderId="37" xfId="2" applyNumberFormat="1" applyFont="1" applyFill="1" applyBorder="1" applyAlignment="1">
      <alignment horizontal="left" vertical="center"/>
    </xf>
    <xf numFmtId="3" fontId="22" fillId="8" borderId="39" xfId="1" applyNumberFormat="1" applyFont="1" applyFill="1" applyBorder="1" applyAlignment="1">
      <alignment vertical="center"/>
    </xf>
    <xf numFmtId="166" fontId="16" fillId="3" borderId="35" xfId="1" applyNumberFormat="1" applyFont="1" applyFill="1" applyBorder="1" applyAlignment="1">
      <alignment vertical="center"/>
    </xf>
    <xf numFmtId="3" fontId="16" fillId="7" borderId="38" xfId="1" applyNumberFormat="1" applyFont="1" applyFill="1" applyBorder="1" applyAlignment="1">
      <alignment vertical="center"/>
    </xf>
    <xf numFmtId="3" fontId="16" fillId="13" borderId="38" xfId="1" applyNumberFormat="1" applyFont="1" applyFill="1" applyBorder="1" applyAlignment="1">
      <alignment vertical="center"/>
    </xf>
    <xf numFmtId="3" fontId="22" fillId="2" borderId="24" xfId="1" applyNumberFormat="1" applyFont="1" applyFill="1" applyBorder="1" applyAlignment="1" applyProtection="1">
      <alignment vertical="center"/>
      <protection locked="0"/>
    </xf>
    <xf numFmtId="166" fontId="16" fillId="3" borderId="39" xfId="1" applyNumberFormat="1" applyFont="1" applyFill="1" applyBorder="1" applyAlignment="1">
      <alignment vertical="center"/>
    </xf>
    <xf numFmtId="3" fontId="22" fillId="13" borderId="38" xfId="1" applyNumberFormat="1" applyFont="1" applyFill="1" applyBorder="1" applyAlignment="1">
      <alignment vertical="center"/>
    </xf>
    <xf numFmtId="3" fontId="12" fillId="0" borderId="40" xfId="0" applyNumberFormat="1" applyFont="1" applyBorder="1" applyAlignment="1">
      <alignment horizontal="center" vertical="center"/>
    </xf>
    <xf numFmtId="3" fontId="16" fillId="14" borderId="41" xfId="1" applyNumberFormat="1" applyFont="1" applyFill="1" applyBorder="1" applyAlignment="1" applyProtection="1">
      <alignment vertical="center"/>
      <protection locked="0"/>
    </xf>
    <xf numFmtId="166" fontId="16" fillId="3" borderId="41" xfId="1" applyNumberFormat="1" applyFont="1" applyFill="1" applyBorder="1" applyAlignment="1">
      <alignment vertical="center"/>
    </xf>
    <xf numFmtId="3" fontId="16" fillId="15" borderId="42" xfId="1" applyNumberFormat="1" applyFont="1" applyFill="1" applyBorder="1" applyAlignment="1" applyProtection="1">
      <alignment vertical="center"/>
      <protection locked="0"/>
    </xf>
    <xf numFmtId="3" fontId="16" fillId="2" borderId="41" xfId="1" applyNumberFormat="1" applyFont="1" applyFill="1" applyBorder="1" applyAlignment="1" applyProtection="1">
      <alignment vertical="center"/>
      <protection locked="0"/>
    </xf>
    <xf numFmtId="3" fontId="16" fillId="16" borderId="25" xfId="1" applyNumberFormat="1" applyFont="1" applyFill="1" applyBorder="1" applyAlignment="1" applyProtection="1">
      <alignment vertical="center"/>
      <protection locked="0"/>
    </xf>
    <xf numFmtId="3" fontId="12" fillId="17" borderId="40" xfId="0" applyNumberFormat="1" applyFont="1" applyFill="1" applyBorder="1" applyAlignment="1">
      <alignment horizontal="center" vertical="center"/>
    </xf>
    <xf numFmtId="3" fontId="23" fillId="17" borderId="11" xfId="0" applyNumberFormat="1" applyFont="1" applyFill="1" applyBorder="1" applyAlignment="1">
      <alignment horizontal="center" vertical="center"/>
    </xf>
    <xf numFmtId="3" fontId="16" fillId="17" borderId="11" xfId="1" applyNumberFormat="1" applyFont="1" applyFill="1" applyBorder="1" applyAlignment="1" applyProtection="1">
      <alignment vertical="center"/>
      <protection locked="0"/>
    </xf>
    <xf numFmtId="3" fontId="16" fillId="2" borderId="11" xfId="1" applyNumberFormat="1" applyFont="1" applyFill="1" applyBorder="1" applyAlignment="1" applyProtection="1">
      <alignment vertical="center"/>
      <protection locked="0"/>
    </xf>
    <xf numFmtId="166" fontId="20" fillId="3" borderId="39" xfId="1" applyNumberFormat="1" applyFont="1" applyFill="1" applyBorder="1" applyAlignment="1">
      <alignment vertical="center"/>
    </xf>
    <xf numFmtId="3" fontId="20" fillId="13" borderId="38" xfId="1" applyNumberFormat="1" applyFont="1" applyFill="1" applyBorder="1" applyAlignment="1">
      <alignment vertical="center"/>
    </xf>
    <xf numFmtId="3" fontId="22" fillId="14" borderId="39" xfId="1" applyNumberFormat="1" applyFont="1" applyFill="1" applyBorder="1" applyAlignment="1" applyProtection="1">
      <alignment vertical="center"/>
      <protection locked="0"/>
    </xf>
    <xf numFmtId="3" fontId="16" fillId="2" borderId="39" xfId="1" applyNumberFormat="1" applyFont="1" applyFill="1" applyBorder="1" applyAlignment="1" applyProtection="1">
      <alignment vertical="center"/>
      <protection locked="0"/>
    </xf>
    <xf numFmtId="3" fontId="22" fillId="7" borderId="35" xfId="1" applyNumberFormat="1" applyFont="1" applyFill="1" applyBorder="1" applyAlignment="1">
      <alignment vertical="center"/>
    </xf>
    <xf numFmtId="3" fontId="16" fillId="18" borderId="41" xfId="1" applyNumberFormat="1" applyFont="1" applyFill="1" applyBorder="1" applyAlignment="1" applyProtection="1">
      <alignment vertical="center"/>
      <protection locked="0"/>
    </xf>
    <xf numFmtId="3" fontId="22" fillId="8" borderId="43" xfId="1" applyNumberFormat="1" applyFont="1" applyFill="1" applyBorder="1" applyAlignment="1">
      <alignment vertical="center"/>
    </xf>
    <xf numFmtId="3" fontId="16" fillId="13" borderId="44" xfId="1" applyNumberFormat="1" applyFont="1" applyFill="1" applyBorder="1" applyAlignment="1">
      <alignment vertical="center"/>
    </xf>
    <xf numFmtId="3" fontId="12" fillId="0" borderId="45" xfId="0" applyNumberFormat="1" applyFont="1" applyBorder="1" applyAlignment="1">
      <alignment horizontal="center" vertical="center"/>
    </xf>
    <xf numFmtId="3" fontId="16" fillId="2" borderId="46" xfId="1" applyNumberFormat="1" applyFont="1" applyFill="1" applyBorder="1" applyAlignment="1" applyProtection="1">
      <alignment vertical="center"/>
      <protection locked="0"/>
    </xf>
    <xf numFmtId="3" fontId="11" fillId="7" borderId="33" xfId="0" applyNumberFormat="1" applyFont="1" applyFill="1" applyBorder="1" applyAlignment="1">
      <alignment horizontal="left" vertical="center"/>
    </xf>
    <xf numFmtId="3" fontId="20" fillId="8" borderId="34" xfId="1" applyNumberFormat="1" applyFont="1" applyFill="1" applyBorder="1" applyAlignment="1">
      <alignment vertical="center"/>
    </xf>
    <xf numFmtId="166" fontId="20" fillId="3" borderId="47" xfId="1" applyNumberFormat="1" applyFont="1" applyFill="1" applyBorder="1" applyAlignment="1">
      <alignment vertical="center"/>
    </xf>
    <xf numFmtId="3" fontId="20" fillId="15" borderId="48" xfId="1" applyNumberFormat="1" applyFont="1" applyFill="1" applyBorder="1" applyAlignment="1" applyProtection="1">
      <alignment vertical="center"/>
      <protection locked="0"/>
    </xf>
    <xf numFmtId="3" fontId="16" fillId="0" borderId="15" xfId="1" applyNumberFormat="1" applyFont="1" applyBorder="1" applyAlignment="1" applyProtection="1">
      <alignment horizontal="center" vertical="center"/>
      <protection locked="0"/>
    </xf>
    <xf numFmtId="3" fontId="16" fillId="2" borderId="9" xfId="1" applyNumberFormat="1" applyFont="1" applyFill="1" applyBorder="1" applyAlignment="1" applyProtection="1">
      <alignment vertical="center"/>
      <protection locked="0"/>
    </xf>
    <xf numFmtId="3" fontId="11" fillId="7" borderId="37" xfId="0" applyNumberFormat="1" applyFont="1" applyFill="1" applyBorder="1" applyAlignment="1">
      <alignment horizontal="center" vertical="center"/>
    </xf>
    <xf numFmtId="3" fontId="20" fillId="15" borderId="42" xfId="1" applyNumberFormat="1" applyFont="1" applyFill="1" applyBorder="1" applyAlignment="1" applyProtection="1">
      <alignment vertical="center"/>
      <protection locked="0"/>
    </xf>
    <xf numFmtId="3" fontId="24" fillId="19" borderId="39" xfId="1" applyNumberFormat="1" applyFont="1" applyFill="1" applyBorder="1" applyAlignment="1">
      <alignment vertical="center"/>
    </xf>
    <xf numFmtId="166" fontId="22" fillId="3" borderId="35" xfId="1" applyNumberFormat="1" applyFont="1" applyFill="1" applyBorder="1" applyAlignment="1">
      <alignment vertical="center"/>
    </xf>
    <xf numFmtId="3" fontId="22" fillId="13" borderId="38" xfId="1" applyNumberFormat="1" applyFont="1" applyFill="1" applyBorder="1" applyAlignment="1" applyProtection="1">
      <alignment vertical="center"/>
      <protection locked="0"/>
    </xf>
    <xf numFmtId="3" fontId="24" fillId="11" borderId="39" xfId="1" applyNumberFormat="1" applyFont="1" applyFill="1" applyBorder="1" applyAlignment="1">
      <alignment vertical="center"/>
    </xf>
    <xf numFmtId="166" fontId="16" fillId="3" borderId="15" xfId="1" applyNumberFormat="1" applyFont="1" applyFill="1" applyBorder="1" applyAlignment="1">
      <alignment vertical="center"/>
    </xf>
    <xf numFmtId="3" fontId="20" fillId="13" borderId="38" xfId="1" applyNumberFormat="1" applyFont="1" applyFill="1" applyBorder="1" applyAlignment="1" applyProtection="1">
      <alignment vertical="center"/>
      <protection locked="0"/>
    </xf>
    <xf numFmtId="3" fontId="9" fillId="3" borderId="37" xfId="0" applyNumberFormat="1" applyFont="1" applyFill="1" applyBorder="1" applyAlignment="1">
      <alignment horizontal="left" vertical="center"/>
    </xf>
    <xf numFmtId="3" fontId="16" fillId="15" borderId="38" xfId="1" applyNumberFormat="1" applyFont="1" applyFill="1" applyBorder="1" applyAlignment="1" applyProtection="1">
      <alignment vertical="center"/>
      <protection locked="0"/>
    </xf>
    <xf numFmtId="3" fontId="22" fillId="14" borderId="24" xfId="1" applyNumberFormat="1" applyFont="1" applyFill="1" applyBorder="1" applyAlignment="1" applyProtection="1">
      <alignment vertical="center"/>
      <protection locked="0"/>
    </xf>
    <xf numFmtId="3" fontId="16" fillId="11" borderId="41" xfId="1" applyNumberFormat="1" applyFont="1" applyFill="1" applyBorder="1" applyAlignment="1">
      <alignment vertical="center"/>
    </xf>
    <xf numFmtId="3" fontId="16" fillId="14" borderId="25" xfId="1" applyNumberFormat="1" applyFont="1" applyFill="1" applyBorder="1" applyAlignment="1" applyProtection="1">
      <alignment vertical="center"/>
      <protection locked="0"/>
    </xf>
    <xf numFmtId="3" fontId="16" fillId="2" borderId="15" xfId="1" applyNumberFormat="1" applyFont="1" applyFill="1" applyBorder="1" applyAlignment="1" applyProtection="1">
      <alignment vertical="center"/>
      <protection locked="0"/>
    </xf>
    <xf numFmtId="3" fontId="16" fillId="14" borderId="15" xfId="1" applyNumberFormat="1" applyFont="1" applyFill="1" applyBorder="1" applyAlignment="1" applyProtection="1">
      <alignment vertical="center"/>
      <protection locked="0"/>
    </xf>
    <xf numFmtId="3" fontId="16" fillId="13" borderId="42" xfId="1" applyNumberFormat="1" applyFont="1" applyFill="1" applyBorder="1" applyAlignment="1">
      <alignment vertical="center"/>
    </xf>
    <xf numFmtId="3" fontId="25" fillId="0" borderId="25" xfId="1" applyNumberFormat="1" applyFont="1" applyBorder="1" applyAlignment="1" applyProtection="1">
      <alignment vertical="center"/>
      <protection locked="0"/>
    </xf>
    <xf numFmtId="166" fontId="20" fillId="3" borderId="49" xfId="1" applyNumberFormat="1" applyFont="1" applyFill="1" applyBorder="1" applyAlignment="1">
      <alignment vertical="center"/>
    </xf>
    <xf numFmtId="3" fontId="20" fillId="15" borderId="38" xfId="1" applyNumberFormat="1" applyFont="1" applyFill="1" applyBorder="1" applyAlignment="1" applyProtection="1">
      <alignment vertical="center"/>
      <protection locked="0"/>
    </xf>
    <xf numFmtId="3" fontId="16" fillId="2" borderId="26" xfId="1" applyNumberFormat="1" applyFont="1" applyFill="1" applyBorder="1" applyAlignment="1" applyProtection="1">
      <alignment vertical="center"/>
      <protection locked="0"/>
    </xf>
    <xf numFmtId="3" fontId="22" fillId="14" borderId="49" xfId="1" applyNumberFormat="1" applyFont="1" applyFill="1" applyBorder="1" applyAlignment="1" applyProtection="1">
      <alignment vertical="center"/>
      <protection locked="0"/>
    </xf>
    <xf numFmtId="3" fontId="22" fillId="18" borderId="49" xfId="1" applyNumberFormat="1" applyFont="1" applyFill="1" applyBorder="1" applyAlignment="1" applyProtection="1">
      <alignment vertical="center"/>
      <protection locked="0"/>
    </xf>
    <xf numFmtId="3" fontId="22" fillId="15" borderId="42" xfId="1" applyNumberFormat="1" applyFont="1" applyFill="1" applyBorder="1" applyAlignment="1" applyProtection="1">
      <alignment vertical="center"/>
      <protection locked="0"/>
    </xf>
    <xf numFmtId="3" fontId="12" fillId="7" borderId="40" xfId="2" applyNumberFormat="1" applyFont="1" applyFill="1" applyBorder="1" applyAlignment="1">
      <alignment horizontal="center" vertical="center"/>
    </xf>
    <xf numFmtId="166" fontId="16" fillId="3" borderId="50" xfId="1" applyNumberFormat="1" applyFont="1" applyFill="1" applyBorder="1" applyAlignment="1">
      <alignment vertical="center"/>
    </xf>
    <xf numFmtId="3" fontId="22" fillId="15" borderId="44" xfId="1" applyNumberFormat="1" applyFont="1" applyFill="1" applyBorder="1" applyAlignment="1" applyProtection="1">
      <alignment vertical="center"/>
      <protection locked="0"/>
    </xf>
    <xf numFmtId="166" fontId="20" fillId="3" borderId="15" xfId="1" applyNumberFormat="1" applyFont="1" applyFill="1" applyBorder="1" applyAlignment="1">
      <alignment vertical="center"/>
    </xf>
    <xf numFmtId="3" fontId="25" fillId="2" borderId="25" xfId="1" applyNumberFormat="1" applyFont="1" applyFill="1" applyBorder="1" applyAlignment="1" applyProtection="1">
      <alignment vertical="center"/>
      <protection locked="0"/>
    </xf>
    <xf numFmtId="3" fontId="16" fillId="0" borderId="42" xfId="1" applyNumberFormat="1" applyFont="1" applyBorder="1" applyAlignment="1" applyProtection="1">
      <alignment vertical="center"/>
      <protection locked="0"/>
    </xf>
    <xf numFmtId="3" fontId="26" fillId="2" borderId="18" xfId="0" applyNumberFormat="1" applyFont="1" applyFill="1" applyBorder="1"/>
    <xf numFmtId="166" fontId="16" fillId="3" borderId="21" xfId="1" applyNumberFormat="1" applyFont="1" applyFill="1" applyBorder="1" applyAlignment="1">
      <alignment vertical="center"/>
    </xf>
    <xf numFmtId="3" fontId="16" fillId="0" borderId="51" xfId="1" applyNumberFormat="1" applyFont="1" applyBorder="1" applyAlignment="1" applyProtection="1">
      <alignment vertical="center"/>
      <protection locked="0"/>
    </xf>
    <xf numFmtId="3" fontId="9" fillId="3" borderId="52" xfId="0" applyNumberFormat="1" applyFont="1" applyFill="1" applyBorder="1" applyAlignment="1">
      <alignment horizontal="left" vertical="center"/>
    </xf>
    <xf numFmtId="3" fontId="15" fillId="4" borderId="53" xfId="1" applyNumberFormat="1" applyFont="1" applyFill="1" applyBorder="1" applyAlignment="1">
      <alignment vertical="center"/>
    </xf>
    <xf numFmtId="166" fontId="20" fillId="3" borderId="53" xfId="1" applyNumberFormat="1" applyFont="1" applyFill="1" applyBorder="1" applyAlignment="1">
      <alignment vertical="center"/>
    </xf>
    <xf numFmtId="3" fontId="20" fillId="0" borderId="51" xfId="1" applyNumberFormat="1" applyFont="1" applyBorder="1" applyAlignment="1" applyProtection="1">
      <alignment vertical="center"/>
      <protection locked="0"/>
    </xf>
    <xf numFmtId="0" fontId="17" fillId="10" borderId="0" xfId="0" applyFont="1" applyFill="1" applyAlignment="1">
      <alignment horizontal="left"/>
    </xf>
    <xf numFmtId="3" fontId="0" fillId="0" borderId="0" xfId="1" applyNumberFormat="1" applyFont="1"/>
    <xf numFmtId="3" fontId="1" fillId="0" borderId="0" xfId="1" applyNumberFormat="1"/>
    <xf numFmtId="0" fontId="1" fillId="0" borderId="0" xfId="3"/>
    <xf numFmtId="0" fontId="2" fillId="0" borderId="0" xfId="3" applyFont="1" applyAlignment="1">
      <alignment horizontal="centerContinuous" vertical="center"/>
    </xf>
    <xf numFmtId="0" fontId="1" fillId="0" borderId="0" xfId="3" applyAlignment="1">
      <alignment horizontal="left" vertical="center" wrapText="1"/>
    </xf>
    <xf numFmtId="0" fontId="1" fillId="0" borderId="0" xfId="3" applyAlignment="1">
      <alignment horizontal="centerContinuous"/>
    </xf>
    <xf numFmtId="0" fontId="27" fillId="0" borderId="0" xfId="3" applyFont="1" applyAlignment="1">
      <alignment horizontal="left"/>
    </xf>
    <xf numFmtId="0" fontId="2" fillId="0" borderId="0" xfId="1" applyFont="1" applyAlignment="1">
      <alignment horizontal="centerContinuous" vertical="center"/>
    </xf>
    <xf numFmtId="164" fontId="28" fillId="0" borderId="0" xfId="3" applyNumberFormat="1" applyFont="1"/>
    <xf numFmtId="3" fontId="1" fillId="0" borderId="0" xfId="3" applyNumberFormat="1"/>
    <xf numFmtId="0" fontId="7" fillId="0" borderId="54" xfId="3" applyFont="1" applyBorder="1" applyAlignment="1">
      <alignment horizontal="center" vertical="center"/>
    </xf>
    <xf numFmtId="0" fontId="5" fillId="0" borderId="55" xfId="1" applyFont="1" applyBorder="1" applyAlignment="1">
      <alignment horizontal="center" vertical="top"/>
    </xf>
    <xf numFmtId="0" fontId="5" fillId="0" borderId="56" xfId="1" applyFont="1" applyBorder="1" applyAlignment="1">
      <alignment horizontal="centerContinuous" vertical="top"/>
    </xf>
    <xf numFmtId="1" fontId="7" fillId="0" borderId="57" xfId="1" applyNumberFormat="1" applyFont="1" applyBorder="1" applyAlignment="1">
      <alignment horizontal="centerContinuous" vertical="center"/>
    </xf>
    <xf numFmtId="3" fontId="10" fillId="6" borderId="0" xfId="3" applyNumberFormat="1" applyFont="1" applyFill="1" applyAlignment="1">
      <alignment vertical="center"/>
    </xf>
    <xf numFmtId="1" fontId="7" fillId="2" borderId="31" xfId="1" applyNumberFormat="1" applyFont="1" applyFill="1" applyBorder="1" applyAlignment="1">
      <alignment horizontal="centerContinuous" vertical="center"/>
    </xf>
    <xf numFmtId="1" fontId="7" fillId="0" borderId="31" xfId="1" applyNumberFormat="1" applyFont="1" applyBorder="1" applyAlignment="1">
      <alignment horizontal="center" vertical="center"/>
    </xf>
    <xf numFmtId="3" fontId="9" fillId="3" borderId="5" xfId="3" applyNumberFormat="1" applyFont="1" applyFill="1" applyBorder="1" applyAlignment="1">
      <alignment horizontal="left" vertical="center"/>
    </xf>
    <xf numFmtId="3" fontId="20" fillId="4" borderId="8" xfId="1" applyNumberFormat="1" applyFont="1" applyFill="1" applyBorder="1" applyAlignment="1">
      <alignment vertical="center"/>
    </xf>
    <xf numFmtId="3" fontId="10" fillId="7" borderId="0" xfId="3" applyNumberFormat="1" applyFont="1" applyFill="1" applyAlignment="1">
      <alignment vertical="center"/>
    </xf>
    <xf numFmtId="3" fontId="11" fillId="7" borderId="7" xfId="3" applyNumberFormat="1" applyFont="1" applyFill="1" applyBorder="1" applyAlignment="1">
      <alignment horizontal="left" vertical="center"/>
    </xf>
    <xf numFmtId="3" fontId="20" fillId="8" borderId="9" xfId="1" applyNumberFormat="1" applyFont="1" applyFill="1" applyBorder="1" applyAlignment="1">
      <alignment vertical="center"/>
    </xf>
    <xf numFmtId="3" fontId="21" fillId="7" borderId="7" xfId="2" applyNumberFormat="1" applyFont="1" applyFill="1" applyBorder="1" applyAlignment="1">
      <alignment horizontal="left" vertical="center"/>
    </xf>
    <xf numFmtId="3" fontId="22" fillId="8" borderId="9" xfId="1" applyNumberFormat="1" applyFont="1" applyFill="1" applyBorder="1" applyAlignment="1">
      <alignment vertical="center"/>
    </xf>
    <xf numFmtId="3" fontId="22" fillId="2" borderId="9" xfId="1" applyNumberFormat="1" applyFont="1" applyFill="1" applyBorder="1" applyAlignment="1" applyProtection="1">
      <alignment vertical="center"/>
      <protection locked="0"/>
    </xf>
    <xf numFmtId="3" fontId="12" fillId="0" borderId="10" xfId="3" applyNumberFormat="1" applyFont="1" applyBorder="1" applyAlignment="1">
      <alignment horizontal="center" vertical="center"/>
    </xf>
    <xf numFmtId="3" fontId="16" fillId="14" borderId="11" xfId="1" applyNumberFormat="1" applyFont="1" applyFill="1" applyBorder="1" applyAlignment="1" applyProtection="1">
      <alignment vertical="center"/>
      <protection locked="0"/>
    </xf>
    <xf numFmtId="166" fontId="16" fillId="3" borderId="58" xfId="1" applyNumberFormat="1" applyFont="1" applyFill="1" applyBorder="1" applyAlignment="1">
      <alignment vertical="center"/>
    </xf>
    <xf numFmtId="3" fontId="12" fillId="17" borderId="10" xfId="3" applyNumberFormat="1" applyFont="1" applyFill="1" applyBorder="1" applyAlignment="1">
      <alignment horizontal="center" vertical="center"/>
    </xf>
    <xf numFmtId="166" fontId="20" fillId="3" borderId="59" xfId="1" applyNumberFormat="1" applyFont="1" applyFill="1" applyBorder="1" applyAlignment="1">
      <alignment vertical="center"/>
    </xf>
    <xf numFmtId="3" fontId="22" fillId="14" borderId="9" xfId="1" applyNumberFormat="1" applyFont="1" applyFill="1" applyBorder="1" applyAlignment="1" applyProtection="1">
      <alignment vertical="center"/>
      <protection locked="0"/>
    </xf>
    <xf numFmtId="166" fontId="29" fillId="3" borderId="35" xfId="1" applyNumberFormat="1" applyFont="1" applyFill="1" applyBorder="1" applyAlignment="1">
      <alignment vertical="center"/>
    </xf>
    <xf numFmtId="3" fontId="22" fillId="13" borderId="44" xfId="1" applyNumberFormat="1" applyFont="1" applyFill="1" applyBorder="1" applyAlignment="1">
      <alignment vertical="center"/>
    </xf>
    <xf numFmtId="3" fontId="16" fillId="16" borderId="11" xfId="1" applyNumberFormat="1" applyFont="1" applyFill="1" applyBorder="1" applyAlignment="1" applyProtection="1">
      <alignment vertical="center"/>
      <protection locked="0"/>
    </xf>
    <xf numFmtId="166" fontId="16" fillId="3" borderId="60" xfId="1" applyNumberFormat="1" applyFont="1" applyFill="1" applyBorder="1" applyAlignment="1">
      <alignment vertical="center"/>
    </xf>
    <xf numFmtId="3" fontId="22" fillId="13" borderId="42" xfId="1" applyNumberFormat="1" applyFont="1" applyFill="1" applyBorder="1" applyAlignment="1">
      <alignment vertical="center"/>
    </xf>
    <xf numFmtId="3" fontId="1" fillId="0" borderId="0" xfId="3" applyNumberFormat="1" applyAlignment="1">
      <alignment vertical="center"/>
    </xf>
    <xf numFmtId="3" fontId="12" fillId="0" borderId="61" xfId="3" applyNumberFormat="1" applyFont="1" applyBorder="1" applyAlignment="1">
      <alignment horizontal="center" vertical="center"/>
    </xf>
    <xf numFmtId="3" fontId="16" fillId="2" borderId="62" xfId="1" applyNumberFormat="1" applyFont="1" applyFill="1" applyBorder="1" applyAlignment="1" applyProtection="1">
      <alignment vertical="center"/>
      <protection locked="0"/>
    </xf>
    <xf numFmtId="3" fontId="11" fillId="7" borderId="22" xfId="3" applyNumberFormat="1" applyFont="1" applyFill="1" applyBorder="1" applyAlignment="1">
      <alignment horizontal="left" vertical="center"/>
    </xf>
    <xf numFmtId="3" fontId="20" fillId="8" borderId="8" xfId="1" applyNumberFormat="1" applyFont="1" applyFill="1" applyBorder="1" applyAlignment="1">
      <alignment vertical="center"/>
    </xf>
    <xf numFmtId="3" fontId="16" fillId="18" borderId="9" xfId="1" applyNumberFormat="1" applyFont="1" applyFill="1" applyBorder="1" applyAlignment="1" applyProtection="1">
      <alignment vertical="center"/>
      <protection locked="0"/>
    </xf>
    <xf numFmtId="3" fontId="16" fillId="16" borderId="24" xfId="1" applyNumberFormat="1" applyFont="1" applyFill="1" applyBorder="1" applyAlignment="1" applyProtection="1">
      <alignment vertical="center"/>
      <protection locked="0"/>
    </xf>
    <xf numFmtId="3" fontId="11" fillId="7" borderId="7" xfId="3" applyNumberFormat="1" applyFont="1" applyFill="1" applyBorder="1" applyAlignment="1">
      <alignment horizontal="center" vertical="center"/>
    </xf>
    <xf numFmtId="3" fontId="20" fillId="11" borderId="9" xfId="1" applyNumberFormat="1" applyFont="1" applyFill="1" applyBorder="1" applyAlignment="1" applyProtection="1">
      <alignment vertical="center"/>
      <protection locked="0"/>
    </xf>
    <xf numFmtId="3" fontId="16" fillId="15" borderId="9" xfId="1" applyNumberFormat="1" applyFont="1" applyFill="1" applyBorder="1" applyAlignment="1" applyProtection="1">
      <alignment vertical="center"/>
      <protection locked="0"/>
    </xf>
    <xf numFmtId="3" fontId="24" fillId="20" borderId="9" xfId="1" applyNumberFormat="1" applyFont="1" applyFill="1" applyBorder="1" applyAlignment="1">
      <alignment vertical="center"/>
    </xf>
    <xf numFmtId="3" fontId="24" fillId="11" borderId="9" xfId="1" applyNumberFormat="1" applyFont="1" applyFill="1" applyBorder="1" applyAlignment="1">
      <alignment vertical="center"/>
    </xf>
    <xf numFmtId="3" fontId="20" fillId="13" borderId="44" xfId="1" applyNumberFormat="1" applyFont="1" applyFill="1" applyBorder="1" applyAlignment="1" applyProtection="1">
      <alignment vertical="center"/>
      <protection locked="0"/>
    </xf>
    <xf numFmtId="3" fontId="10" fillId="7" borderId="0" xfId="3" applyNumberFormat="1" applyFont="1" applyFill="1"/>
    <xf numFmtId="166" fontId="20" fillId="3" borderId="60" xfId="1" applyNumberFormat="1" applyFont="1" applyFill="1" applyBorder="1" applyAlignment="1">
      <alignment vertical="center"/>
    </xf>
    <xf numFmtId="3" fontId="9" fillId="3" borderId="7" xfId="3" applyNumberFormat="1" applyFont="1" applyFill="1" applyBorder="1" applyAlignment="1">
      <alignment horizontal="left" vertical="center"/>
    </xf>
    <xf numFmtId="3" fontId="20" fillId="11" borderId="9" xfId="1" applyNumberFormat="1" applyFont="1" applyFill="1" applyBorder="1" applyAlignment="1">
      <alignment vertical="center"/>
    </xf>
    <xf numFmtId="3" fontId="16" fillId="11" borderId="11" xfId="1" applyNumberFormat="1" applyFont="1" applyFill="1" applyBorder="1" applyAlignment="1">
      <alignment vertical="center"/>
    </xf>
    <xf numFmtId="3" fontId="16" fillId="15" borderId="44" xfId="1" applyNumberFormat="1" applyFont="1" applyFill="1" applyBorder="1" applyAlignment="1" applyProtection="1">
      <alignment vertical="center"/>
      <protection locked="0"/>
    </xf>
    <xf numFmtId="3" fontId="16" fillId="13" borderId="36" xfId="1" applyNumberFormat="1" applyFont="1" applyFill="1" applyBorder="1" applyAlignment="1">
      <alignment vertical="center"/>
    </xf>
    <xf numFmtId="3" fontId="29" fillId="13" borderId="36" xfId="1" applyNumberFormat="1" applyFont="1" applyFill="1" applyBorder="1" applyAlignment="1">
      <alignment vertical="center"/>
    </xf>
    <xf numFmtId="3" fontId="22" fillId="20" borderId="9" xfId="1" applyNumberFormat="1" applyFont="1" applyFill="1" applyBorder="1" applyAlignment="1">
      <alignment vertical="center"/>
    </xf>
    <xf numFmtId="3" fontId="16" fillId="10" borderId="11" xfId="1" applyNumberFormat="1" applyFont="1" applyFill="1" applyBorder="1" applyAlignment="1" applyProtection="1">
      <alignment vertical="center"/>
      <protection locked="0"/>
    </xf>
    <xf numFmtId="3" fontId="25" fillId="0" borderId="11" xfId="1" applyNumberFormat="1" applyFont="1" applyBorder="1" applyAlignment="1" applyProtection="1">
      <alignment vertical="center"/>
      <protection locked="0"/>
    </xf>
    <xf numFmtId="3" fontId="16" fillId="2" borderId="12" xfId="1" applyNumberFormat="1" applyFont="1" applyFill="1" applyBorder="1" applyAlignment="1" applyProtection="1">
      <alignment vertical="center"/>
      <protection locked="0"/>
    </xf>
    <xf numFmtId="166" fontId="16" fillId="3" borderId="59" xfId="1" applyNumberFormat="1" applyFont="1" applyFill="1" applyBorder="1" applyAlignment="1">
      <alignment vertical="center"/>
    </xf>
    <xf numFmtId="3" fontId="22" fillId="15" borderId="38" xfId="1" applyNumberFormat="1" applyFont="1" applyFill="1" applyBorder="1" applyAlignment="1" applyProtection="1">
      <alignment vertical="center"/>
      <protection locked="0"/>
    </xf>
    <xf numFmtId="3" fontId="16" fillId="14" borderId="63" xfId="1" applyNumberFormat="1" applyFont="1" applyFill="1" applyBorder="1" applyAlignment="1" applyProtection="1">
      <alignment vertical="center"/>
      <protection locked="0"/>
    </xf>
    <xf numFmtId="3" fontId="16" fillId="2" borderId="11" xfId="1" quotePrefix="1" applyNumberFormat="1" applyFont="1" applyFill="1" applyBorder="1" applyAlignment="1" applyProtection="1">
      <alignment vertical="center"/>
      <protection locked="0"/>
    </xf>
    <xf numFmtId="3" fontId="25" fillId="2" borderId="11" xfId="1" applyNumberFormat="1" applyFont="1" applyFill="1" applyBorder="1" applyAlignment="1" applyProtection="1">
      <alignment vertical="center"/>
      <protection locked="0"/>
    </xf>
    <xf numFmtId="3" fontId="26" fillId="2" borderId="17" xfId="4" applyNumberFormat="1" applyFont="1" applyFill="1" applyBorder="1"/>
    <xf numFmtId="3" fontId="26" fillId="2" borderId="18" xfId="4" applyNumberFormat="1" applyFont="1" applyFill="1" applyBorder="1"/>
    <xf numFmtId="166" fontId="16" fillId="3" borderId="64" xfId="1" applyNumberFormat="1" applyFont="1" applyFill="1" applyBorder="1" applyAlignment="1">
      <alignment vertical="center"/>
    </xf>
    <xf numFmtId="3" fontId="9" fillId="3" borderId="13" xfId="3" applyNumberFormat="1" applyFont="1" applyFill="1" applyBorder="1" applyAlignment="1">
      <alignment horizontal="left" vertical="center"/>
    </xf>
    <xf numFmtId="3" fontId="15" fillId="4" borderId="1" xfId="1" applyNumberFormat="1" applyFont="1" applyFill="1" applyBorder="1" applyAlignment="1">
      <alignment vertical="center"/>
    </xf>
    <xf numFmtId="3" fontId="15" fillId="3" borderId="65" xfId="1" applyNumberFormat="1" applyFont="1" applyFill="1" applyBorder="1" applyAlignment="1">
      <alignment vertical="center"/>
    </xf>
    <xf numFmtId="0" fontId="17" fillId="10" borderId="0" xfId="3" applyFont="1" applyFill="1" applyAlignment="1">
      <alignment horizontal="left" wrapText="1"/>
    </xf>
    <xf numFmtId="0" fontId="14" fillId="0" borderId="0" xfId="3" applyFont="1" applyAlignment="1">
      <alignment horizontal="left" wrapText="1"/>
    </xf>
    <xf numFmtId="3" fontId="3" fillId="2" borderId="0" xfId="0" applyNumberFormat="1" applyFont="1" applyFill="1" applyAlignment="1">
      <alignment horizontal="left" vertical="center"/>
    </xf>
    <xf numFmtId="0" fontId="6" fillId="0" borderId="2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6" fillId="2" borderId="2" xfId="1" applyFont="1" applyFill="1" applyBorder="1" applyAlignment="1">
      <alignment horizontal="center" vertical="center"/>
    </xf>
    <xf numFmtId="0" fontId="6" fillId="2" borderId="4" xfId="1" applyFont="1" applyFill="1" applyBorder="1" applyAlignment="1">
      <alignment horizontal="center" vertical="center"/>
    </xf>
    <xf numFmtId="0" fontId="19" fillId="0" borderId="2" xfId="1" applyFont="1" applyBorder="1" applyAlignment="1">
      <alignment horizontal="center" vertical="center" wrapText="1"/>
    </xf>
    <xf numFmtId="0" fontId="19" fillId="0" borderId="11" xfId="1" applyFont="1" applyBorder="1" applyAlignment="1">
      <alignment horizontal="center" vertical="center" wrapText="1"/>
    </xf>
    <xf numFmtId="0" fontId="5" fillId="0" borderId="6" xfId="1" applyFont="1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5" fillId="2" borderId="19" xfId="1" applyFont="1" applyFill="1" applyBorder="1" applyAlignment="1">
      <alignment horizontal="center" vertical="center"/>
    </xf>
    <xf numFmtId="0" fontId="0" fillId="2" borderId="21" xfId="0" applyFill="1" applyBorder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3" fontId="5" fillId="2" borderId="0" xfId="0" applyNumberFormat="1" applyFont="1" applyFill="1" applyAlignment="1">
      <alignment wrapText="1"/>
    </xf>
    <xf numFmtId="0" fontId="0" fillId="2" borderId="0" xfId="0" applyFill="1" applyAlignment="1">
      <alignment wrapText="1"/>
    </xf>
    <xf numFmtId="0" fontId="14" fillId="0" borderId="14" xfId="0" applyFont="1" applyBorder="1" applyAlignment="1">
      <alignment horizontal="left" wrapText="1"/>
    </xf>
    <xf numFmtId="0" fontId="5" fillId="0" borderId="0" xfId="3" applyFont="1" applyAlignment="1">
      <alignment horizontal="left" vertical="center" wrapText="1"/>
    </xf>
    <xf numFmtId="3" fontId="0" fillId="17" borderId="0" xfId="0" applyNumberFormat="1" applyFill="1"/>
    <xf numFmtId="0" fontId="0" fillId="17" borderId="0" xfId="0" applyFill="1"/>
  </cellXfs>
  <cellStyles count="5">
    <cellStyle name="Normal" xfId="0" builtinId="0"/>
    <cellStyle name="Normal 2" xfId="4" xr:uid="{83343D36-C5F9-4BE6-9B50-265C900929CF}"/>
    <cellStyle name="Normal 3" xfId="3" xr:uid="{1FEB4433-9486-499D-BC04-3345EA7E4850}"/>
    <cellStyle name="Normal_PROV2001" xfId="2" xr:uid="{5073CEC8-74D6-4871-BB4F-4C5937566B6A}"/>
    <cellStyle name="Normal_PROV20012002" xfId="1" xr:uid="{EF91E300-496F-4721-8E67-F5B6B5CFAB40}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4788336763496235E-2"/>
          <c:y val="0.10493758506812548"/>
          <c:w val="0.90267156787456182"/>
          <c:h val="0.79766605087155396"/>
        </c:manualLayout>
      </c:layout>
      <c:lineChart>
        <c:grouping val="standard"/>
        <c:varyColors val="0"/>
        <c:ser>
          <c:idx val="0"/>
          <c:order val="0"/>
          <c:tx>
            <c:strRef>
              <c:f>FIgure!$A$13</c:f>
              <c:strCache>
                <c:ptCount val="1"/>
                <c:pt idx="0">
                  <c:v>China</c:v>
                </c:pt>
              </c:strCache>
            </c:strRef>
          </c:tx>
          <c:spPr>
            <a:ln w="28575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cat>
            <c:strRef>
              <c:f>FIgure!$B$1:$L$1</c:f>
              <c:strCache>
                <c:ptCount val="11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  <c:pt idx="8">
                  <c:v>2023</c:v>
                </c:pt>
                <c:pt idx="9">
                  <c:v>2024</c:v>
                </c:pt>
                <c:pt idx="10">
                  <c:v>2025Q1-Q3</c:v>
                </c:pt>
              </c:strCache>
            </c:strRef>
          </c:cat>
          <c:val>
            <c:numRef>
              <c:f>FIgure!$B$13:$L$13</c:f>
              <c:numCache>
                <c:formatCode>General</c:formatCode>
                <c:ptCount val="11"/>
                <c:pt idx="0">
                  <c:v>27.010379325566475</c:v>
                </c:pt>
                <c:pt idx="1">
                  <c:v>29.513979735474756</c:v>
                </c:pt>
                <c:pt idx="2">
                  <c:v>29.991104046519158</c:v>
                </c:pt>
                <c:pt idx="3">
                  <c:v>29.056810297730369</c:v>
                </c:pt>
                <c:pt idx="4">
                  <c:v>27.936452521353083</c:v>
                </c:pt>
                <c:pt idx="5">
                  <c:v>32.497716991772968</c:v>
                </c:pt>
                <c:pt idx="6">
                  <c:v>32.660485744652625</c:v>
                </c:pt>
                <c:pt idx="7">
                  <c:v>31.859905509574929</c:v>
                </c:pt>
                <c:pt idx="8">
                  <c:v>32.274111431931217</c:v>
                </c:pt>
                <c:pt idx="9">
                  <c:v>33.816351573305703</c:v>
                </c:pt>
                <c:pt idx="10">
                  <c:v>35.390374686837887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F2D-4820-A1E0-F427BAF676E2}"/>
            </c:ext>
          </c:extLst>
        </c:ser>
        <c:ser>
          <c:idx val="1"/>
          <c:order val="1"/>
          <c:tx>
            <c:strRef>
              <c:f>FIgure!$A$14</c:f>
              <c:strCache>
                <c:ptCount val="1"/>
                <c:pt idx="0">
                  <c:v>North America</c:v>
                </c:pt>
              </c:strCache>
            </c:strRef>
          </c:tx>
          <c:spPr>
            <a:ln w="28575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cat>
            <c:strRef>
              <c:f>FIgure!$B$1:$L$1</c:f>
              <c:strCache>
                <c:ptCount val="11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  <c:pt idx="8">
                  <c:v>2023</c:v>
                </c:pt>
                <c:pt idx="9">
                  <c:v>2024</c:v>
                </c:pt>
                <c:pt idx="10">
                  <c:v>2025Q1-Q3</c:v>
                </c:pt>
              </c:strCache>
            </c:strRef>
          </c:cat>
          <c:val>
            <c:numRef>
              <c:f>FIgure!$B$14:$L$14</c:f>
              <c:numCache>
                <c:formatCode>General</c:formatCode>
                <c:ptCount val="11"/>
                <c:pt idx="0">
                  <c:v>19.740028156827261</c:v>
                </c:pt>
                <c:pt idx="1">
                  <c:v>19.067216007104314</c:v>
                </c:pt>
                <c:pt idx="2">
                  <c:v>18.066561031979738</c:v>
                </c:pt>
                <c:pt idx="3">
                  <c:v>18.218310889964155</c:v>
                </c:pt>
                <c:pt idx="4">
                  <c:v>18.250565861616288</c:v>
                </c:pt>
                <c:pt idx="5">
                  <c:v>17.231833825218892</c:v>
                </c:pt>
                <c:pt idx="6">
                  <c:v>16.838133903888469</c:v>
                </c:pt>
                <c:pt idx="7">
                  <c:v>17.445222890543739</c:v>
                </c:pt>
                <c:pt idx="8">
                  <c:v>17.329510626839618</c:v>
                </c:pt>
                <c:pt idx="9">
                  <c:v>17.41267212969645</c:v>
                </c:pt>
                <c:pt idx="10">
                  <c:v>17.292235557600041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F2D-4820-A1E0-F427BAF676E2}"/>
            </c:ext>
          </c:extLst>
        </c:ser>
        <c:ser>
          <c:idx val="2"/>
          <c:order val="2"/>
          <c:tx>
            <c:strRef>
              <c:f>FIgure!$A$15</c:f>
              <c:strCache>
                <c:ptCount val="1"/>
                <c:pt idx="0">
                  <c:v>Europe</c:v>
                </c:pt>
              </c:strCache>
            </c:strRef>
          </c:tx>
          <c:spPr>
            <a:ln w="28575" cap="rnd">
              <a:solidFill>
                <a:srgbClr val="FFC000"/>
              </a:solidFill>
              <a:round/>
            </a:ln>
            <a:effectLst/>
          </c:spPr>
          <c:marker>
            <c:symbol val="none"/>
          </c:marker>
          <c:cat>
            <c:strRef>
              <c:f>FIgure!$B$1:$L$1</c:f>
              <c:strCache>
                <c:ptCount val="11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  <c:pt idx="8">
                  <c:v>2023</c:v>
                </c:pt>
                <c:pt idx="9">
                  <c:v>2024</c:v>
                </c:pt>
                <c:pt idx="10">
                  <c:v>2025Q1-Q3</c:v>
                </c:pt>
              </c:strCache>
            </c:strRef>
          </c:cat>
          <c:val>
            <c:numRef>
              <c:f>FIgure!$B$15:$L$15</c:f>
              <c:numCache>
                <c:formatCode>General</c:formatCode>
                <c:ptCount val="11"/>
                <c:pt idx="0">
                  <c:v>20.069656538381405</c:v>
                </c:pt>
                <c:pt idx="1">
                  <c:v>19.739783644643076</c:v>
                </c:pt>
                <c:pt idx="2">
                  <c:v>18.975517005999091</c:v>
                </c:pt>
                <c:pt idx="3">
                  <c:v>18.760843657375801</c:v>
                </c:pt>
                <c:pt idx="4">
                  <c:v>19.530274783062648</c:v>
                </c:pt>
                <c:pt idx="5">
                  <c:v>17.742021737484645</c:v>
                </c:pt>
                <c:pt idx="6">
                  <c:v>16.150446481366401</c:v>
                </c:pt>
                <c:pt idx="7">
                  <c:v>16.032039496668496</c:v>
                </c:pt>
                <c:pt idx="8">
                  <c:v>16.400430139939338</c:v>
                </c:pt>
                <c:pt idx="9">
                  <c:v>15.467367392608555</c:v>
                </c:pt>
                <c:pt idx="10">
                  <c:v>15.014435869536065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F2D-4820-A1E0-F427BAF676E2}"/>
            </c:ext>
          </c:extLst>
        </c:ser>
        <c:ser>
          <c:idx val="3"/>
          <c:order val="3"/>
          <c:tx>
            <c:strRef>
              <c:f>FIgure!$A$16</c:f>
              <c:strCache>
                <c:ptCount val="1"/>
                <c:pt idx="0">
                  <c:v>Advanced Asia</c:v>
                </c:pt>
              </c:strCache>
            </c:strRef>
          </c:tx>
          <c:spPr>
            <a:ln w="28575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cat>
            <c:strRef>
              <c:f>FIgure!$B$1:$L$1</c:f>
              <c:strCache>
                <c:ptCount val="11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  <c:pt idx="8">
                  <c:v>2023</c:v>
                </c:pt>
                <c:pt idx="9">
                  <c:v>2024</c:v>
                </c:pt>
                <c:pt idx="10">
                  <c:v>2025Q1-Q3</c:v>
                </c:pt>
              </c:strCache>
            </c:strRef>
          </c:cat>
          <c:val>
            <c:numRef>
              <c:f>FIgure!$B$16:$L$16</c:f>
              <c:numCache>
                <c:formatCode>General</c:formatCode>
                <c:ptCount val="11"/>
                <c:pt idx="0">
                  <c:v>15.209958567355121</c:v>
                </c:pt>
                <c:pt idx="1">
                  <c:v>14.099616493887547</c:v>
                </c:pt>
                <c:pt idx="2">
                  <c:v>14.269812270954565</c:v>
                </c:pt>
                <c:pt idx="3">
                  <c:v>14.374563645464777</c:v>
                </c:pt>
                <c:pt idx="4">
                  <c:v>14.792516322477466</c:v>
                </c:pt>
                <c:pt idx="5">
                  <c:v>14.911227936172212</c:v>
                </c:pt>
                <c:pt idx="6">
                  <c:v>14.127750068616571</c:v>
                </c:pt>
                <c:pt idx="7">
                  <c:v>13.668776905759998</c:v>
                </c:pt>
                <c:pt idx="8">
                  <c:v>14.169908901017179</c:v>
                </c:pt>
                <c:pt idx="9">
                  <c:v>13.36362470124519</c:v>
                </c:pt>
                <c:pt idx="10">
                  <c:v>13.528828775001555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FF2D-4820-A1E0-F427BAF676E2}"/>
            </c:ext>
          </c:extLst>
        </c:ser>
        <c:ser>
          <c:idx val="4"/>
          <c:order val="4"/>
          <c:tx>
            <c:strRef>
              <c:f>FIgure!$A$17</c:f>
              <c:strCache>
                <c:ptCount val="1"/>
                <c:pt idx="0">
                  <c:v>ROW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strRef>
              <c:f>FIgure!$B$1:$L$1</c:f>
              <c:strCache>
                <c:ptCount val="11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  <c:pt idx="8">
                  <c:v>2023</c:v>
                </c:pt>
                <c:pt idx="9">
                  <c:v>2024</c:v>
                </c:pt>
                <c:pt idx="10">
                  <c:v>2025Q1-Q3</c:v>
                </c:pt>
              </c:strCache>
            </c:strRef>
          </c:cat>
          <c:val>
            <c:numRef>
              <c:f>FIgure!$B$17:$L$17</c:f>
              <c:numCache>
                <c:formatCode>General</c:formatCode>
                <c:ptCount val="11"/>
                <c:pt idx="0">
                  <c:v>17.969977411869735</c:v>
                </c:pt>
                <c:pt idx="1">
                  <c:v>17.579404118890306</c:v>
                </c:pt>
                <c:pt idx="2">
                  <c:v>18.697005644547446</c:v>
                </c:pt>
                <c:pt idx="3">
                  <c:v>19.5894715094649</c:v>
                </c:pt>
                <c:pt idx="4">
                  <c:v>19.490190511490514</c:v>
                </c:pt>
                <c:pt idx="5">
                  <c:v>17.617199509351284</c:v>
                </c:pt>
                <c:pt idx="6">
                  <c:v>20.223183801475937</c:v>
                </c:pt>
                <c:pt idx="7">
                  <c:v>20.994055197452838</c:v>
                </c:pt>
                <c:pt idx="8">
                  <c:v>19.82603890027265</c:v>
                </c:pt>
                <c:pt idx="9">
                  <c:v>19.939984203144103</c:v>
                </c:pt>
                <c:pt idx="10">
                  <c:v>18.774125111024453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FF2D-4820-A1E0-F427BAF676E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840977343"/>
        <c:axId val="1840974463"/>
      </c:lineChart>
      <c:dateAx>
        <c:axId val="184097734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40974463"/>
        <c:crosses val="autoZero"/>
        <c:auto val="0"/>
        <c:lblOffset val="100"/>
        <c:baseTimeUnit val="days"/>
        <c:majorUnit val="2"/>
        <c:minorUnit val="2"/>
      </c:dateAx>
      <c:valAx>
        <c:axId val="1840974463"/>
        <c:scaling>
          <c:orientation val="minMax"/>
          <c:max val="37"/>
          <c:min val="1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/>
                  <a:t>percent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4097734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1661584</xdr:colOff>
      <xdr:row>0</xdr:row>
      <xdr:rowOff>0</xdr:rowOff>
    </xdr:from>
    <xdr:to>
      <xdr:col>3</xdr:col>
      <xdr:colOff>1746250</xdr:colOff>
      <xdr:row>1</xdr:row>
      <xdr:rowOff>296332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D066055E-82F8-4746-9FE7-F2628B975AE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810501" y="0"/>
          <a:ext cx="1873249" cy="86783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0</xdr:rowOff>
    </xdr:from>
    <xdr:to>
      <xdr:col>2</xdr:col>
      <xdr:colOff>619125</xdr:colOff>
      <xdr:row>3</xdr:row>
      <xdr:rowOff>301057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D5E19DAA-E6B0-4440-B21F-F346637D590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47938" y="0"/>
          <a:ext cx="7965281" cy="230130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704849</xdr:colOff>
      <xdr:row>2</xdr:row>
      <xdr:rowOff>176212</xdr:rowOff>
    </xdr:from>
    <xdr:to>
      <xdr:col>22</xdr:col>
      <xdr:colOff>409574</xdr:colOff>
      <xdr:row>28</xdr:row>
      <xdr:rowOff>190500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1056CF1-7BAA-2C70-4B3C-9644119120E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W:\new%20site%20public\Stats24\OICAquestionnaire-Q1Q4%202024_Final.xlsx" TargetMode="External"/><Relationship Id="rId1" Type="http://schemas.openxmlformats.org/officeDocument/2006/relationships/externalLinkPath" Target="file:///W:\new%20site%20public\Stats24\OICAquestionnaire-Q1Q4%202024_Fin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CONTENTS"/>
      <sheetName val="TOTAL"/>
      <sheetName val="PROCARS"/>
      <sheetName val="PROLCV"/>
      <sheetName val="PROHCV"/>
      <sheetName val="PROBC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pama.org.pk/" TargetMode="External"/><Relationship Id="rId2" Type="http://schemas.openxmlformats.org/officeDocument/2006/relationships/hyperlink" Target="http://www.maa.org.my/" TargetMode="External"/><Relationship Id="rId1" Type="http://schemas.openxmlformats.org/officeDocument/2006/relationships/hyperlink" Target="https://www.pzpm.org.pl/" TargetMode="External"/><Relationship Id="rId5" Type="http://schemas.openxmlformats.org/officeDocument/2006/relationships/drawing" Target="../drawings/drawing1.xml"/><Relationship Id="rId4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pama.org.pk/" TargetMode="External"/><Relationship Id="rId2" Type="http://schemas.openxmlformats.org/officeDocument/2006/relationships/hyperlink" Target="http://www.maa.org.my/" TargetMode="External"/><Relationship Id="rId1" Type="http://schemas.openxmlformats.org/officeDocument/2006/relationships/hyperlink" Target="https://www.pzpm.org.pl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pzpm.org.pl/" TargetMode="External"/><Relationship Id="rId2" Type="http://schemas.openxmlformats.org/officeDocument/2006/relationships/hyperlink" Target="http://www.maa.org.my/" TargetMode="External"/><Relationship Id="rId1" Type="http://schemas.openxmlformats.org/officeDocument/2006/relationships/hyperlink" Target="http://www.pama.org.pk/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CB83B8-B048-4215-8DD0-0B3D0B3FB98D}">
  <sheetPr>
    <pageSetUpPr fitToPage="1"/>
  </sheetPr>
  <dimension ref="A1:K1683"/>
  <sheetViews>
    <sheetView zoomScale="60" zoomScaleNormal="60" workbookViewId="0">
      <selection activeCell="E4" sqref="E4"/>
    </sheetView>
    <sheetView workbookViewId="1">
      <pane xSplit="1" ySplit="5" topLeftCell="B47" activePane="bottomRight" state="frozen"/>
      <selection pane="topRight" activeCell="B1" sqref="B1"/>
      <selection pane="bottomLeft" activeCell="A6" sqref="A6"/>
      <selection pane="bottomRight" activeCell="F52" sqref="F52"/>
    </sheetView>
  </sheetViews>
  <sheetFormatPr defaultColWidth="29.6640625" defaultRowHeight="20.25" x14ac:dyDescent="0.25"/>
  <cols>
    <col min="1" max="1" width="52.88671875" customWidth="1"/>
    <col min="2" max="3" width="21.6640625" customWidth="1"/>
    <col min="4" max="6" width="21.44140625" style="92" customWidth="1"/>
    <col min="7" max="9" width="20.5546875" style="81" customWidth="1"/>
    <col min="10" max="10" width="20.5546875" customWidth="1"/>
    <col min="11" max="11" width="20.77734375" style="4" customWidth="1"/>
  </cols>
  <sheetData>
    <row r="1" spans="1:11" ht="45" customHeight="1" x14ac:dyDescent="0.25">
      <c r="A1" s="1"/>
      <c r="B1" s="2"/>
      <c r="C1" s="1"/>
      <c r="D1" s="3"/>
      <c r="E1" s="3"/>
      <c r="F1" s="3"/>
      <c r="G1" t="s">
        <v>0</v>
      </c>
      <c r="H1" t="s">
        <v>0</v>
      </c>
      <c r="I1" t="s">
        <v>0</v>
      </c>
    </row>
    <row r="2" spans="1:11" ht="28.5" customHeight="1" x14ac:dyDescent="0.25">
      <c r="A2" s="5" t="s">
        <v>1</v>
      </c>
      <c r="B2" s="5"/>
      <c r="C2" s="5"/>
      <c r="D2" s="6"/>
      <c r="E2" s="6"/>
      <c r="F2" s="6"/>
      <c r="G2" s="7"/>
      <c r="H2" s="7"/>
      <c r="I2" s="7"/>
      <c r="K2" s="8" t="s">
        <v>0</v>
      </c>
    </row>
    <row r="3" spans="1:11" ht="24.75" customHeight="1" thickBot="1" x14ac:dyDescent="0.4">
      <c r="A3" s="9" t="s">
        <v>2</v>
      </c>
      <c r="B3" s="9"/>
      <c r="C3" s="9"/>
      <c r="D3" s="10"/>
      <c r="E3" s="10"/>
      <c r="F3" s="10"/>
      <c r="G3" s="5" t="s">
        <v>0</v>
      </c>
      <c r="H3" s="5" t="s">
        <v>0</v>
      </c>
      <c r="I3" s="5"/>
    </row>
    <row r="4" spans="1:11" ht="31.9" customHeight="1" thickTop="1" thickBot="1" x14ac:dyDescent="0.3">
      <c r="A4" s="11" t="s">
        <v>3</v>
      </c>
      <c r="B4" s="12" t="s">
        <v>4</v>
      </c>
      <c r="C4" s="12" t="s">
        <v>5</v>
      </c>
      <c r="D4" s="12" t="s">
        <v>6</v>
      </c>
      <c r="E4" s="12" t="s">
        <v>7</v>
      </c>
      <c r="F4" s="12" t="s">
        <v>8</v>
      </c>
      <c r="G4" s="322" t="s">
        <v>9</v>
      </c>
      <c r="H4" s="322" t="s">
        <v>10</v>
      </c>
      <c r="I4" s="322" t="s">
        <v>11</v>
      </c>
      <c r="J4" s="322" t="s">
        <v>12</v>
      </c>
      <c r="K4" s="324" t="s">
        <v>13</v>
      </c>
    </row>
    <row r="5" spans="1:11" s="14" customFormat="1" ht="49.5" customHeight="1" thickTop="1" thickBot="1" x14ac:dyDescent="0.3">
      <c r="A5" s="13" t="s">
        <v>14</v>
      </c>
      <c r="B5" s="12" t="s">
        <v>15</v>
      </c>
      <c r="C5" s="12" t="s">
        <v>15</v>
      </c>
      <c r="D5" s="12" t="s">
        <v>15</v>
      </c>
      <c r="E5" s="12" t="s">
        <v>15</v>
      </c>
      <c r="F5" s="12" t="s">
        <v>15</v>
      </c>
      <c r="G5" s="323"/>
      <c r="H5" s="323"/>
      <c r="I5" s="323"/>
      <c r="J5" s="323"/>
      <c r="K5" s="325"/>
    </row>
    <row r="6" spans="1:11" s="19" customFormat="1" ht="39.950000000000003" customHeight="1" thickTop="1" thickBot="1" x14ac:dyDescent="0.3">
      <c r="A6" s="15" t="s">
        <v>16</v>
      </c>
      <c r="B6" s="16">
        <v>21234500.53846154</v>
      </c>
      <c r="C6" s="16">
        <v>16112620.641976751</v>
      </c>
      <c r="D6" s="16">
        <v>16013183</v>
      </c>
      <c r="E6" s="16">
        <v>18097223</v>
      </c>
      <c r="F6" s="16">
        <v>17231667.740000002</v>
      </c>
      <c r="G6" s="17">
        <v>-0.189</v>
      </c>
      <c r="H6" s="17">
        <v>6.9000000000000006E-2</v>
      </c>
      <c r="I6" s="17">
        <v>7.5999999999999998E-2</v>
      </c>
      <c r="J6" s="17">
        <v>-4.8000000000000001E-2</v>
      </c>
      <c r="K6" s="18"/>
    </row>
    <row r="7" spans="1:11" s="19" customFormat="1" ht="39.950000000000003" customHeight="1" thickTop="1" x14ac:dyDescent="0.25">
      <c r="A7" s="20" t="s">
        <v>17</v>
      </c>
      <c r="B7" s="21">
        <v>17694786</v>
      </c>
      <c r="C7" s="21">
        <v>12917055.641976751</v>
      </c>
      <c r="D7" s="21">
        <v>13596888</v>
      </c>
      <c r="E7" s="21">
        <v>15326613</v>
      </c>
      <c r="F7" s="21">
        <v>14307985.740000002</v>
      </c>
      <c r="G7" s="22">
        <v>-0.191</v>
      </c>
      <c r="H7" s="22">
        <v>0.108</v>
      </c>
      <c r="I7" s="22">
        <v>5.1999999999999998E-2</v>
      </c>
      <c r="J7" s="22">
        <v>-6.6000000000000003E-2</v>
      </c>
      <c r="K7" s="18"/>
    </row>
    <row r="8" spans="1:11" s="27" customFormat="1" ht="30" customHeight="1" x14ac:dyDescent="0.25">
      <c r="A8" s="23" t="s">
        <v>18</v>
      </c>
      <c r="B8" s="24">
        <v>13315375</v>
      </c>
      <c r="C8" s="24">
        <v>9402925.1702786386</v>
      </c>
      <c r="D8" s="24">
        <v>9887074</v>
      </c>
      <c r="E8" s="24">
        <v>11148074</v>
      </c>
      <c r="F8" s="24">
        <v>10242697.740000002</v>
      </c>
      <c r="G8" s="25">
        <v>-0.23100000000000001</v>
      </c>
      <c r="H8" s="25">
        <v>8.8999999999999996E-2</v>
      </c>
      <c r="I8" s="25">
        <v>3.5999999999999997E-2</v>
      </c>
      <c r="J8" s="25">
        <v>-8.1000000000000003E-2</v>
      </c>
      <c r="K8" s="26"/>
    </row>
    <row r="9" spans="1:11" s="14" customFormat="1" ht="24.95" customHeight="1" x14ac:dyDescent="0.25">
      <c r="A9" s="28" t="s">
        <v>19</v>
      </c>
      <c r="B9" s="29">
        <v>179400</v>
      </c>
      <c r="C9" s="29">
        <v>136700</v>
      </c>
      <c r="D9" s="29">
        <v>121428</v>
      </c>
      <c r="E9" s="29">
        <v>114191</v>
      </c>
      <c r="F9" s="29">
        <v>71785</v>
      </c>
      <c r="G9" s="30">
        <v>-0.6</v>
      </c>
      <c r="H9" s="30">
        <v>-0.47499999999999998</v>
      </c>
      <c r="I9" s="30">
        <v>-0.40899999999999997</v>
      </c>
      <c r="J9" s="30">
        <v>-0.371</v>
      </c>
      <c r="K9" s="8" t="s">
        <v>20</v>
      </c>
    </row>
    <row r="10" spans="1:11" s="14" customFormat="1" ht="24.95" customHeight="1" x14ac:dyDescent="0.25">
      <c r="A10" s="28" t="s">
        <v>21</v>
      </c>
      <c r="B10" s="29">
        <v>285797</v>
      </c>
      <c r="C10" s="29">
        <v>261038</v>
      </c>
      <c r="D10" s="29">
        <v>285473</v>
      </c>
      <c r="E10" s="29">
        <v>332103</v>
      </c>
      <c r="F10" s="29">
        <v>240366</v>
      </c>
      <c r="G10" s="31">
        <v>-0.159</v>
      </c>
      <c r="H10" s="31">
        <v>-7.9000000000000001E-2</v>
      </c>
      <c r="I10" s="31">
        <v>-0.158</v>
      </c>
      <c r="J10" s="31">
        <v>-0.27600000000000002</v>
      </c>
      <c r="K10" s="8" t="s">
        <v>22</v>
      </c>
    </row>
    <row r="11" spans="1:11" s="14" customFormat="1" x14ac:dyDescent="0.25">
      <c r="A11" s="28" t="s">
        <v>23</v>
      </c>
      <c r="B11" s="32">
        <v>114785</v>
      </c>
      <c r="C11" s="32">
        <v>85934.117647058825</v>
      </c>
      <c r="D11" s="32">
        <v>73044</v>
      </c>
      <c r="E11" s="32">
        <v>30191</v>
      </c>
      <c r="F11" s="32">
        <v>22384</v>
      </c>
      <c r="G11" s="31">
        <v>-0.80500000000000005</v>
      </c>
      <c r="H11" s="31">
        <v>-0.74</v>
      </c>
      <c r="I11" s="31">
        <v>-0.69399999999999995</v>
      </c>
      <c r="J11" s="31">
        <v>-0.25900000000000001</v>
      </c>
      <c r="K11" s="33" t="s">
        <v>24</v>
      </c>
    </row>
    <row r="12" spans="1:11" s="14" customFormat="1" ht="24.95" customHeight="1" x14ac:dyDescent="0.25">
      <c r="A12" s="28" t="s">
        <v>25</v>
      </c>
      <c r="B12" s="29">
        <v>2172515</v>
      </c>
      <c r="C12" s="29">
        <v>1352226</v>
      </c>
      <c r="D12" s="29">
        <v>1383173</v>
      </c>
      <c r="E12" s="29">
        <v>1505079</v>
      </c>
      <c r="F12" s="29">
        <v>1357701</v>
      </c>
      <c r="G12" s="34">
        <v>-0.375</v>
      </c>
      <c r="H12" s="34">
        <v>4.0000000000000001E-3</v>
      </c>
      <c r="I12" s="34">
        <v>-1.7999999999999999E-2</v>
      </c>
      <c r="J12" s="34">
        <v>-9.8000000000000004E-2</v>
      </c>
      <c r="K12" s="35" t="s">
        <v>26</v>
      </c>
    </row>
    <row r="13" spans="1:11" s="14" customFormat="1" ht="24.95" customHeight="1" x14ac:dyDescent="0.25">
      <c r="A13" s="28" t="s">
        <v>27</v>
      </c>
      <c r="B13" s="29">
        <v>4663749</v>
      </c>
      <c r="C13" s="29">
        <v>3096165</v>
      </c>
      <c r="D13" s="29">
        <v>3480357</v>
      </c>
      <c r="E13" s="29">
        <v>4109371</v>
      </c>
      <c r="F13" s="29">
        <v>4069222</v>
      </c>
      <c r="G13" s="34">
        <v>-0.127</v>
      </c>
      <c r="H13" s="34">
        <v>0.314</v>
      </c>
      <c r="I13" s="34">
        <v>0.16900000000000001</v>
      </c>
      <c r="J13" s="34">
        <v>-0.01</v>
      </c>
      <c r="K13" s="36" t="s">
        <v>24</v>
      </c>
    </row>
    <row r="14" spans="1:11" s="14" customFormat="1" ht="24.75" customHeight="1" x14ac:dyDescent="0.25">
      <c r="A14" s="28" t="s">
        <v>28</v>
      </c>
      <c r="B14" s="29">
        <v>915291</v>
      </c>
      <c r="C14" s="29">
        <v>797243</v>
      </c>
      <c r="D14" s="29">
        <v>798423</v>
      </c>
      <c r="E14" s="29">
        <v>873442</v>
      </c>
      <c r="F14" s="29">
        <v>591067</v>
      </c>
      <c r="G14" s="31">
        <v>-0.35399999999999998</v>
      </c>
      <c r="H14" s="31">
        <v>-0.25900000000000001</v>
      </c>
      <c r="I14" s="31">
        <v>-0.26</v>
      </c>
      <c r="J14" s="31">
        <v>-0.32300000000000001</v>
      </c>
      <c r="K14" s="8" t="s">
        <v>29</v>
      </c>
    </row>
    <row r="15" spans="1:11" s="14" customFormat="1" ht="24.75" customHeight="1" x14ac:dyDescent="0.25">
      <c r="A15" s="28" t="s">
        <v>30</v>
      </c>
      <c r="B15" s="29">
        <v>176113</v>
      </c>
      <c r="C15" s="29">
        <v>107021.05263157895</v>
      </c>
      <c r="D15" s="29">
        <v>101670</v>
      </c>
      <c r="E15" s="29">
        <v>123379</v>
      </c>
      <c r="F15" s="29">
        <v>7402.7400000000061</v>
      </c>
      <c r="G15" s="31">
        <v>-0.95799999999999996</v>
      </c>
      <c r="H15" s="31">
        <v>-0.93100000000000005</v>
      </c>
      <c r="I15" s="31">
        <v>-0.92700000000000005</v>
      </c>
      <c r="J15" s="31">
        <v>-0.94</v>
      </c>
      <c r="K15" s="36" t="s">
        <v>24</v>
      </c>
    </row>
    <row r="16" spans="1:11" s="14" customFormat="1" ht="24.95" customHeight="1" x14ac:dyDescent="0.25">
      <c r="A16" s="28" t="s">
        <v>31</v>
      </c>
      <c r="B16" s="29">
        <v>345688</v>
      </c>
      <c r="C16" s="29">
        <v>289954</v>
      </c>
      <c r="D16" s="29">
        <v>322404</v>
      </c>
      <c r="E16" s="29">
        <v>318235</v>
      </c>
      <c r="F16" s="29">
        <v>332546</v>
      </c>
      <c r="G16" s="31">
        <v>-3.7999999999999999E-2</v>
      </c>
      <c r="H16" s="31">
        <v>0.14699999999999999</v>
      </c>
      <c r="I16" s="31">
        <v>3.1E-2</v>
      </c>
      <c r="J16" s="31">
        <v>4.4999999999999998E-2</v>
      </c>
      <c r="K16" s="8" t="s">
        <v>32</v>
      </c>
    </row>
    <row r="17" spans="1:11" s="14" customFormat="1" ht="24.75" customHeight="1" x14ac:dyDescent="0.25">
      <c r="A17" s="28" t="s">
        <v>33</v>
      </c>
      <c r="B17" s="29">
        <v>2822632</v>
      </c>
      <c r="C17" s="29">
        <v>2098133</v>
      </c>
      <c r="D17" s="29">
        <v>2219436</v>
      </c>
      <c r="E17" s="29">
        <v>2451243</v>
      </c>
      <c r="F17" s="29">
        <v>2376504</v>
      </c>
      <c r="G17" s="31">
        <v>-0.158</v>
      </c>
      <c r="H17" s="31">
        <v>0.13300000000000001</v>
      </c>
      <c r="I17" s="31">
        <v>7.0999999999999994E-2</v>
      </c>
      <c r="J17" s="31">
        <v>-0.03</v>
      </c>
      <c r="K17" s="8" t="s">
        <v>34</v>
      </c>
    </row>
    <row r="18" spans="1:11" s="14" customFormat="1" ht="24.75" customHeight="1" x14ac:dyDescent="0.25">
      <c r="A18" s="28" t="s">
        <v>35</v>
      </c>
      <c r="B18" s="29">
        <v>279000</v>
      </c>
      <c r="C18" s="29">
        <v>258023</v>
      </c>
      <c r="D18" s="29">
        <v>238955</v>
      </c>
      <c r="E18" s="29">
        <v>276750</v>
      </c>
      <c r="F18" s="29">
        <v>268487</v>
      </c>
      <c r="G18" s="31">
        <v>-3.7999999999999999E-2</v>
      </c>
      <c r="H18" s="31">
        <v>4.1000000000000002E-2</v>
      </c>
      <c r="I18" s="31">
        <v>0.124</v>
      </c>
      <c r="J18" s="31">
        <v>-0.03</v>
      </c>
      <c r="K18" s="37" t="s">
        <v>36</v>
      </c>
    </row>
    <row r="19" spans="1:11" s="14" customFormat="1" ht="24.95" customHeight="1" x14ac:dyDescent="0.25">
      <c r="A19" s="28" t="s">
        <v>37</v>
      </c>
      <c r="B19" s="29">
        <v>1381405</v>
      </c>
      <c r="C19" s="29">
        <v>932488</v>
      </c>
      <c r="D19" s="29">
        <v>876614</v>
      </c>
      <c r="E19" s="29">
        <v>1025990</v>
      </c>
      <c r="F19" s="29">
        <v>905233</v>
      </c>
      <c r="G19" s="38">
        <v>-0.34499999999999997</v>
      </c>
      <c r="H19" s="38">
        <v>-2.9000000000000001E-2</v>
      </c>
      <c r="I19" s="38">
        <v>3.3000000000000002E-2</v>
      </c>
      <c r="J19" s="38">
        <v>-0.11799999999999999</v>
      </c>
      <c r="K19" s="8" t="s">
        <v>38</v>
      </c>
    </row>
    <row r="20" spans="1:11" s="27" customFormat="1" ht="30" customHeight="1" x14ac:dyDescent="0.25">
      <c r="A20" s="23" t="s">
        <v>39</v>
      </c>
      <c r="B20" s="24">
        <v>4379411</v>
      </c>
      <c r="C20" s="24">
        <v>3514130.4716981133</v>
      </c>
      <c r="D20" s="24">
        <v>3709814</v>
      </c>
      <c r="E20" s="24">
        <v>4178539</v>
      </c>
      <c r="F20" s="24">
        <v>4065288</v>
      </c>
      <c r="G20" s="25">
        <v>-7.1999999999999995E-2</v>
      </c>
      <c r="H20" s="25">
        <v>0.157</v>
      </c>
      <c r="I20" s="25">
        <v>9.6000000000000002E-2</v>
      </c>
      <c r="J20" s="25">
        <v>-2.7E-2</v>
      </c>
      <c r="K20" s="26"/>
    </row>
    <row r="21" spans="1:11" s="14" customFormat="1" ht="27.95" customHeight="1" x14ac:dyDescent="0.25">
      <c r="A21" s="28" t="s">
        <v>40</v>
      </c>
      <c r="B21" s="39">
        <v>1433961</v>
      </c>
      <c r="C21" s="39">
        <v>1111432</v>
      </c>
      <c r="D21" s="39">
        <v>1224456</v>
      </c>
      <c r="E21" s="39">
        <v>1404501</v>
      </c>
      <c r="F21" s="39">
        <v>1458892</v>
      </c>
      <c r="G21" s="40">
        <v>1.7000000000000001E-2</v>
      </c>
      <c r="H21" s="40">
        <v>0.313</v>
      </c>
      <c r="I21" s="40">
        <v>0.191</v>
      </c>
      <c r="J21" s="40">
        <v>3.9E-2</v>
      </c>
      <c r="K21" s="8" t="s">
        <v>41</v>
      </c>
    </row>
    <row r="22" spans="1:11" s="41" customFormat="1" ht="30.95" customHeight="1" x14ac:dyDescent="0.25">
      <c r="A22" s="28" t="s">
        <v>42</v>
      </c>
      <c r="B22" s="29">
        <v>498158</v>
      </c>
      <c r="C22" s="29">
        <v>416725.47169811319</v>
      </c>
      <c r="D22" s="29">
        <v>441729</v>
      </c>
      <c r="E22" s="29">
        <v>507225</v>
      </c>
      <c r="F22" s="29">
        <v>437045</v>
      </c>
      <c r="G22" s="31">
        <v>-0.123</v>
      </c>
      <c r="H22" s="31">
        <v>4.9000000000000002E-2</v>
      </c>
      <c r="I22" s="31">
        <v>-1.0999999999999999E-2</v>
      </c>
      <c r="J22" s="31">
        <v>-0.13800000000000001</v>
      </c>
      <c r="K22" s="33" t="s">
        <v>24</v>
      </c>
    </row>
    <row r="23" spans="1:11" s="41" customFormat="1" ht="24.95" customHeight="1" x14ac:dyDescent="0.25">
      <c r="A23" s="28" t="s">
        <v>43</v>
      </c>
      <c r="B23" s="29">
        <v>649864</v>
      </c>
      <c r="C23" s="29">
        <v>439421</v>
      </c>
      <c r="D23" s="29">
        <v>483840</v>
      </c>
      <c r="E23" s="29">
        <v>612882</v>
      </c>
      <c r="F23" s="29">
        <v>555346</v>
      </c>
      <c r="G23" s="31">
        <v>-0.14499999999999999</v>
      </c>
      <c r="H23" s="31">
        <v>0.26400000000000001</v>
      </c>
      <c r="I23" s="31">
        <v>0.14799999999999999</v>
      </c>
      <c r="J23" s="31">
        <v>-9.4E-2</v>
      </c>
      <c r="K23" s="8" t="s">
        <v>44</v>
      </c>
    </row>
    <row r="24" spans="1:11" s="14" customFormat="1" ht="24.95" customHeight="1" x14ac:dyDescent="0.25">
      <c r="A24" s="28" t="s">
        <v>45</v>
      </c>
      <c r="B24" s="29">
        <v>490412</v>
      </c>
      <c r="C24" s="29">
        <v>420755</v>
      </c>
      <c r="D24" s="29">
        <v>509465</v>
      </c>
      <c r="E24" s="29">
        <v>513050</v>
      </c>
      <c r="F24" s="29">
        <v>560102</v>
      </c>
      <c r="G24" s="31">
        <v>0.14199999999999999</v>
      </c>
      <c r="H24" s="31">
        <v>0.33100000000000002</v>
      </c>
      <c r="I24" s="31">
        <v>9.9000000000000005E-2</v>
      </c>
      <c r="J24" s="31">
        <v>9.1999999999999998E-2</v>
      </c>
      <c r="K24" s="8" t="s">
        <v>46</v>
      </c>
    </row>
    <row r="25" spans="1:11" s="14" customFormat="1" ht="24.95" customHeight="1" x14ac:dyDescent="0.25">
      <c r="A25" s="28" t="s">
        <v>47</v>
      </c>
      <c r="B25" s="29">
        <v>1107902</v>
      </c>
      <c r="C25" s="29">
        <v>1030000</v>
      </c>
      <c r="D25" s="29">
        <v>982194</v>
      </c>
      <c r="E25" s="29">
        <v>1080000</v>
      </c>
      <c r="F25" s="29">
        <v>993000</v>
      </c>
      <c r="G25" s="31">
        <v>-0.104</v>
      </c>
      <c r="H25" s="31">
        <v>-3.5999999999999997E-2</v>
      </c>
      <c r="I25" s="31">
        <v>1.0999999999999999E-2</v>
      </c>
      <c r="J25" s="31">
        <v>-8.1000000000000003E-2</v>
      </c>
      <c r="K25" s="33" t="s">
        <v>48</v>
      </c>
    </row>
    <row r="26" spans="1:11" s="14" customFormat="1" ht="24.95" customHeight="1" x14ac:dyDescent="0.25">
      <c r="A26" s="42" t="s">
        <v>49</v>
      </c>
      <c r="B26" s="43">
        <v>199114</v>
      </c>
      <c r="C26" s="43">
        <v>95797</v>
      </c>
      <c r="D26" s="43">
        <v>68130</v>
      </c>
      <c r="E26" s="43">
        <v>60881</v>
      </c>
      <c r="F26" s="43">
        <v>60903</v>
      </c>
      <c r="G26" s="38">
        <v>-0.69399999999999995</v>
      </c>
      <c r="H26" s="38">
        <v>-0.36399999999999999</v>
      </c>
      <c r="I26" s="38">
        <v>-0.106</v>
      </c>
      <c r="J26" s="38">
        <v>0</v>
      </c>
      <c r="K26" s="8" t="s">
        <v>26</v>
      </c>
    </row>
    <row r="27" spans="1:11" s="19" customFormat="1" ht="39.950000000000003" customHeight="1" x14ac:dyDescent="0.25">
      <c r="A27" s="20" t="s">
        <v>50</v>
      </c>
      <c r="B27" s="21">
        <v>3539714.5384615385</v>
      </c>
      <c r="C27" s="21">
        <v>3195565</v>
      </c>
      <c r="D27" s="21">
        <v>2416295</v>
      </c>
      <c r="E27" s="21">
        <v>2770610</v>
      </c>
      <c r="F27" s="21">
        <v>2923682</v>
      </c>
      <c r="G27" s="22">
        <v>-0.17399999999999999</v>
      </c>
      <c r="H27" s="22">
        <v>-8.5000000000000006E-2</v>
      </c>
      <c r="I27" s="22">
        <v>0.21</v>
      </c>
      <c r="J27" s="22">
        <v>5.5E-2</v>
      </c>
      <c r="K27" s="18"/>
    </row>
    <row r="28" spans="1:11" s="47" customFormat="1" ht="24.95" customHeight="1" x14ac:dyDescent="0.25">
      <c r="A28" s="44" t="s">
        <v>51</v>
      </c>
      <c r="B28" s="45">
        <v>35120</v>
      </c>
      <c r="C28" s="45">
        <v>21263</v>
      </c>
      <c r="D28" s="45">
        <v>4498</v>
      </c>
      <c r="E28" s="45">
        <v>200</v>
      </c>
      <c r="F28" s="45">
        <v>235</v>
      </c>
      <c r="G28" s="46">
        <v>-0.99299999999999999</v>
      </c>
      <c r="H28" s="46">
        <v>-0.98899999999999999</v>
      </c>
      <c r="I28" s="46">
        <v>-0.94799999999999995</v>
      </c>
      <c r="J28" s="46">
        <v>0.17499999999999999</v>
      </c>
      <c r="K28" s="8" t="s">
        <v>52</v>
      </c>
    </row>
    <row r="29" spans="1:11" s="49" customFormat="1" ht="30" customHeight="1" x14ac:dyDescent="0.25">
      <c r="A29" s="48" t="s">
        <v>53</v>
      </c>
      <c r="B29" s="45">
        <v>2043359.5384615385</v>
      </c>
      <c r="C29" s="45">
        <v>1898171</v>
      </c>
      <c r="D29" s="45">
        <v>1059149</v>
      </c>
      <c r="E29" s="45">
        <v>1302031</v>
      </c>
      <c r="F29" s="45">
        <v>1558190</v>
      </c>
      <c r="G29" s="25">
        <v>-0.23699999999999999</v>
      </c>
      <c r="H29" s="25">
        <v>-0.17899999999999999</v>
      </c>
      <c r="I29" s="25">
        <v>0.47099999999999997</v>
      </c>
      <c r="J29" s="25">
        <v>0.19700000000000001</v>
      </c>
      <c r="K29" s="26"/>
    </row>
    <row r="30" spans="1:11" s="14" customFormat="1" ht="24.95" customHeight="1" x14ac:dyDescent="0.25">
      <c r="A30" s="28" t="s">
        <v>54</v>
      </c>
      <c r="B30" s="29">
        <v>1720486.5384615385</v>
      </c>
      <c r="C30" s="29">
        <v>1567007</v>
      </c>
      <c r="D30" s="29">
        <v>609082</v>
      </c>
      <c r="E30" s="29">
        <v>729680</v>
      </c>
      <c r="F30" s="29">
        <v>982665</v>
      </c>
      <c r="G30" s="40">
        <v>-0.42899999999999999</v>
      </c>
      <c r="H30" s="40">
        <v>-0.373</v>
      </c>
      <c r="I30" s="40">
        <v>0.61299999999999999</v>
      </c>
      <c r="J30" s="40">
        <v>0.34699999999999998</v>
      </c>
      <c r="K30" s="8" t="s">
        <v>55</v>
      </c>
    </row>
    <row r="31" spans="1:11" s="14" customFormat="1" ht="24.95" customHeight="1" x14ac:dyDescent="0.25">
      <c r="A31" s="28" t="s">
        <v>56</v>
      </c>
      <c r="B31" s="29">
        <v>2523</v>
      </c>
      <c r="C31" s="29">
        <v>2318</v>
      </c>
      <c r="D31" s="29">
        <v>2473</v>
      </c>
      <c r="E31" s="29">
        <v>4668</v>
      </c>
      <c r="F31" s="29">
        <v>6695</v>
      </c>
      <c r="G31" s="31">
        <v>1.6539999999999999</v>
      </c>
      <c r="H31" s="31">
        <v>1.8879999999999999</v>
      </c>
      <c r="I31" s="31">
        <v>1.7070000000000001</v>
      </c>
      <c r="J31" s="31">
        <v>0.434</v>
      </c>
      <c r="K31" s="8" t="s">
        <v>55</v>
      </c>
    </row>
    <row r="32" spans="1:11" s="14" customFormat="1" ht="24.95" customHeight="1" x14ac:dyDescent="0.25">
      <c r="A32" s="28" t="s">
        <v>57</v>
      </c>
      <c r="B32" s="29">
        <v>30494</v>
      </c>
      <c r="C32" s="29">
        <v>29891</v>
      </c>
      <c r="D32" s="29">
        <v>0</v>
      </c>
      <c r="E32" s="50" t="s">
        <v>58</v>
      </c>
      <c r="F32" s="50" t="s">
        <v>58</v>
      </c>
      <c r="G32" s="51" t="s">
        <v>59</v>
      </c>
      <c r="H32" s="51" t="s">
        <v>59</v>
      </c>
      <c r="I32" s="51" t="s">
        <v>59</v>
      </c>
      <c r="J32" s="51" t="s">
        <v>59</v>
      </c>
      <c r="K32" s="8" t="s">
        <v>55</v>
      </c>
    </row>
    <row r="33" spans="1:11" s="14" customFormat="1" ht="24.95" customHeight="1" x14ac:dyDescent="0.25">
      <c r="A33" s="28" t="s">
        <v>60</v>
      </c>
      <c r="B33" s="29">
        <v>49400</v>
      </c>
      <c r="C33" s="29">
        <v>92417</v>
      </c>
      <c r="D33" s="29">
        <v>112720</v>
      </c>
      <c r="E33" s="29">
        <v>146989</v>
      </c>
      <c r="F33" s="29">
        <v>144624</v>
      </c>
      <c r="G33" s="31">
        <v>1.9279999999999999</v>
      </c>
      <c r="H33" s="31">
        <v>0.56499999999999995</v>
      </c>
      <c r="I33" s="31">
        <v>0.28299999999999997</v>
      </c>
      <c r="J33" s="31">
        <v>-1.6E-2</v>
      </c>
      <c r="K33" s="8" t="s">
        <v>55</v>
      </c>
    </row>
    <row r="34" spans="1:11" s="14" customFormat="1" ht="24.95" customHeight="1" x14ac:dyDescent="0.25">
      <c r="A34" s="28" t="s">
        <v>61</v>
      </c>
      <c r="B34" s="29">
        <v>6254</v>
      </c>
      <c r="C34" s="29">
        <v>7342</v>
      </c>
      <c r="D34" s="50" t="s">
        <v>58</v>
      </c>
      <c r="E34" s="50" t="s">
        <v>58</v>
      </c>
      <c r="F34" s="50" t="s">
        <v>58</v>
      </c>
      <c r="G34" s="51" t="s">
        <v>59</v>
      </c>
      <c r="H34" s="51" t="s">
        <v>59</v>
      </c>
      <c r="I34" s="51" t="s">
        <v>59</v>
      </c>
      <c r="J34" s="51" t="s">
        <v>59</v>
      </c>
      <c r="K34" s="8" t="s">
        <v>62</v>
      </c>
    </row>
    <row r="35" spans="1:11" s="14" customFormat="1" ht="24.95" customHeight="1" x14ac:dyDescent="0.25">
      <c r="A35" s="52" t="s">
        <v>63</v>
      </c>
      <c r="B35" s="53">
        <v>277967</v>
      </c>
      <c r="C35" s="53">
        <v>242104</v>
      </c>
      <c r="D35" s="53">
        <v>341167</v>
      </c>
      <c r="E35" s="53">
        <v>425975</v>
      </c>
      <c r="F35" s="53">
        <v>429364</v>
      </c>
      <c r="G35" s="38">
        <v>0.54500000000000004</v>
      </c>
      <c r="H35" s="38">
        <v>0.77300000000000002</v>
      </c>
      <c r="I35" s="38">
        <v>0.25900000000000001</v>
      </c>
      <c r="J35" s="38">
        <v>8.0000000000000002E-3</v>
      </c>
      <c r="K35" s="8" t="s">
        <v>55</v>
      </c>
    </row>
    <row r="36" spans="1:11" s="49" customFormat="1" ht="30" customHeight="1" thickBot="1" x14ac:dyDescent="0.3">
      <c r="A36" s="23" t="s">
        <v>64</v>
      </c>
      <c r="B36" s="45">
        <v>1461244</v>
      </c>
      <c r="C36" s="45">
        <v>1276140</v>
      </c>
      <c r="D36" s="45">
        <v>1352648</v>
      </c>
      <c r="E36" s="45">
        <v>1468393</v>
      </c>
      <c r="F36" s="45">
        <v>1365296</v>
      </c>
      <c r="G36" s="54">
        <v>-6.6000000000000003E-2</v>
      </c>
      <c r="H36" s="54">
        <v>7.0000000000000007E-2</v>
      </c>
      <c r="I36" s="54">
        <v>8.9999999999999993E-3</v>
      </c>
      <c r="J36" s="54">
        <v>-7.0000000000000007E-2</v>
      </c>
      <c r="K36" s="55" t="s">
        <v>65</v>
      </c>
    </row>
    <row r="37" spans="1:11" s="58" customFormat="1" ht="45" customHeight="1" thickTop="1" thickBot="1" x14ac:dyDescent="0.3">
      <c r="A37" s="56" t="s">
        <v>66</v>
      </c>
      <c r="B37" s="16">
        <v>20160401</v>
      </c>
      <c r="C37" s="16">
        <v>16190835</v>
      </c>
      <c r="D37" s="16">
        <v>17753536</v>
      </c>
      <c r="E37" s="16">
        <v>19165115</v>
      </c>
      <c r="F37" s="16">
        <v>19187421</v>
      </c>
      <c r="G37" s="57">
        <v>-4.8000000000000001E-2</v>
      </c>
      <c r="H37" s="57">
        <v>0.185</v>
      </c>
      <c r="I37" s="57">
        <v>8.1000000000000003E-2</v>
      </c>
      <c r="J37" s="57">
        <v>1E-3</v>
      </c>
      <c r="K37" s="18"/>
    </row>
    <row r="38" spans="1:11" s="19" customFormat="1" ht="39.950000000000003" customHeight="1" thickTop="1" x14ac:dyDescent="0.25">
      <c r="A38" s="20" t="s">
        <v>67</v>
      </c>
      <c r="B38" s="21">
        <v>16822606</v>
      </c>
      <c r="C38" s="21">
        <v>13467065</v>
      </c>
      <c r="D38" s="21">
        <v>14795419</v>
      </c>
      <c r="E38" s="21">
        <v>16194862</v>
      </c>
      <c r="F38" s="21">
        <v>16107477</v>
      </c>
      <c r="G38" s="22">
        <v>-4.2999999999999997E-2</v>
      </c>
      <c r="H38" s="22">
        <v>0.19600000000000001</v>
      </c>
      <c r="I38" s="22">
        <v>8.8999999999999996E-2</v>
      </c>
      <c r="J38" s="22">
        <v>-5.0000000000000001E-3</v>
      </c>
      <c r="K38" s="18"/>
    </row>
    <row r="39" spans="1:11" s="14" customFormat="1" ht="24.95" customHeight="1" x14ac:dyDescent="0.25">
      <c r="A39" s="28" t="s">
        <v>68</v>
      </c>
      <c r="B39" s="59">
        <v>1916585</v>
      </c>
      <c r="C39" s="59">
        <v>1115002</v>
      </c>
      <c r="D39" s="59">
        <v>1233360</v>
      </c>
      <c r="E39" s="59">
        <v>1553758</v>
      </c>
      <c r="F39" s="59">
        <v>1342647</v>
      </c>
      <c r="G39" s="40">
        <v>-0.29899999999999999</v>
      </c>
      <c r="H39" s="40">
        <v>0.20399999999999999</v>
      </c>
      <c r="I39" s="40">
        <v>8.8999999999999996E-2</v>
      </c>
      <c r="J39" s="40">
        <v>-0.13600000000000001</v>
      </c>
      <c r="K39" s="8" t="s">
        <v>69</v>
      </c>
    </row>
    <row r="40" spans="1:11" s="14" customFormat="1" ht="24.95" customHeight="1" x14ac:dyDescent="0.25">
      <c r="A40" s="28" t="s">
        <v>70</v>
      </c>
      <c r="B40" s="59">
        <v>4013137</v>
      </c>
      <c r="C40" s="59">
        <v>3194858</v>
      </c>
      <c r="D40" s="59">
        <v>3509101</v>
      </c>
      <c r="E40" s="59">
        <v>4001964</v>
      </c>
      <c r="F40" s="59">
        <v>4202642</v>
      </c>
      <c r="G40" s="31">
        <v>4.7E-2</v>
      </c>
      <c r="H40" s="31">
        <v>0.315</v>
      </c>
      <c r="I40" s="31">
        <v>0.19800000000000001</v>
      </c>
      <c r="J40" s="31">
        <v>0.05</v>
      </c>
      <c r="K40" s="8" t="s">
        <v>71</v>
      </c>
    </row>
    <row r="41" spans="1:11" s="14" customFormat="1" ht="24.95" customHeight="1" x14ac:dyDescent="0.25">
      <c r="A41" s="28" t="s">
        <v>72</v>
      </c>
      <c r="B41" s="60">
        <v>10892884</v>
      </c>
      <c r="C41" s="60">
        <v>9157205</v>
      </c>
      <c r="D41" s="60">
        <v>10052958</v>
      </c>
      <c r="E41" s="60">
        <v>10639140</v>
      </c>
      <c r="F41" s="60">
        <v>10562188</v>
      </c>
      <c r="G41" s="38">
        <v>-0.03</v>
      </c>
      <c r="H41" s="38">
        <v>0.153</v>
      </c>
      <c r="I41" s="38">
        <v>5.0999999999999997E-2</v>
      </c>
      <c r="J41" s="38">
        <v>-7.0000000000000001E-3</v>
      </c>
      <c r="K41" s="8" t="s">
        <v>69</v>
      </c>
    </row>
    <row r="42" spans="1:11" s="27" customFormat="1" ht="30" customHeight="1" x14ac:dyDescent="0.25">
      <c r="A42" s="20" t="s">
        <v>73</v>
      </c>
      <c r="B42" s="21">
        <v>3337795</v>
      </c>
      <c r="C42" s="21">
        <v>2723770</v>
      </c>
      <c r="D42" s="21">
        <v>2958117</v>
      </c>
      <c r="E42" s="21">
        <v>2970253</v>
      </c>
      <c r="F42" s="21">
        <v>3079944</v>
      </c>
      <c r="G42" s="22">
        <v>-7.6999999999999999E-2</v>
      </c>
      <c r="H42" s="22">
        <v>0.13100000000000001</v>
      </c>
      <c r="I42" s="22">
        <v>4.1000000000000002E-2</v>
      </c>
      <c r="J42" s="22">
        <v>3.6999999999999998E-2</v>
      </c>
      <c r="K42" s="26"/>
    </row>
    <row r="43" spans="1:11" s="14" customFormat="1" ht="24.6" customHeight="1" x14ac:dyDescent="0.25">
      <c r="A43" s="28" t="s">
        <v>74</v>
      </c>
      <c r="B43" s="29">
        <v>314787</v>
      </c>
      <c r="C43" s="29">
        <v>434753</v>
      </c>
      <c r="D43" s="29">
        <v>536893</v>
      </c>
      <c r="E43" s="29">
        <v>610715</v>
      </c>
      <c r="F43" s="29">
        <v>506571</v>
      </c>
      <c r="G43" s="61">
        <v>0.60899999999999999</v>
      </c>
      <c r="H43" s="61">
        <v>0.16500000000000001</v>
      </c>
      <c r="I43" s="61">
        <v>-5.6000000000000001E-2</v>
      </c>
      <c r="J43" s="61">
        <v>-0.17100000000000001</v>
      </c>
      <c r="K43" s="36" t="s">
        <v>75</v>
      </c>
    </row>
    <row r="44" spans="1:11" s="14" customFormat="1" ht="24.95" customHeight="1" x14ac:dyDescent="0.25">
      <c r="A44" s="28" t="s">
        <v>76</v>
      </c>
      <c r="B44" s="29">
        <v>2944988</v>
      </c>
      <c r="C44" s="29">
        <v>2248253</v>
      </c>
      <c r="D44" s="29">
        <v>2369769</v>
      </c>
      <c r="E44" s="29">
        <v>2324838</v>
      </c>
      <c r="F44" s="29">
        <v>2549595</v>
      </c>
      <c r="G44" s="31">
        <v>-0.13400000000000001</v>
      </c>
      <c r="H44" s="31">
        <v>0.13400000000000001</v>
      </c>
      <c r="I44" s="31">
        <v>7.5999999999999998E-2</v>
      </c>
      <c r="J44" s="31">
        <v>9.7000000000000003E-2</v>
      </c>
      <c r="K44" s="8" t="s">
        <v>77</v>
      </c>
    </row>
    <row r="45" spans="1:11" s="14" customFormat="1" ht="24.95" customHeight="1" thickBot="1" x14ac:dyDescent="0.3">
      <c r="A45" s="28" t="s">
        <v>78</v>
      </c>
      <c r="B45" s="43">
        <v>78020</v>
      </c>
      <c r="C45" s="43">
        <v>40764</v>
      </c>
      <c r="D45" s="43">
        <v>51455</v>
      </c>
      <c r="E45" s="43">
        <v>34700</v>
      </c>
      <c r="F45" s="43">
        <v>23778</v>
      </c>
      <c r="G45" s="31">
        <v>-0.69499999999999995</v>
      </c>
      <c r="H45" s="31">
        <v>-0.41699999999999998</v>
      </c>
      <c r="I45" s="31">
        <v>-0.53800000000000003</v>
      </c>
      <c r="J45" s="31">
        <v>-0.315</v>
      </c>
      <c r="K45" s="8" t="s">
        <v>26</v>
      </c>
    </row>
    <row r="46" spans="1:11" s="58" customFormat="1" ht="45" customHeight="1" thickTop="1" thickBot="1" x14ac:dyDescent="0.3">
      <c r="A46" s="56" t="s">
        <v>79</v>
      </c>
      <c r="B46" s="16">
        <v>49333841</v>
      </c>
      <c r="C46" s="16">
        <v>46768799.931740001</v>
      </c>
      <c r="D46" s="16">
        <v>50021217.202790596</v>
      </c>
      <c r="E46" s="16">
        <v>55019721.240526505</v>
      </c>
      <c r="F46" s="16">
        <v>54907848.79088071</v>
      </c>
      <c r="G46" s="57">
        <v>0.113</v>
      </c>
      <c r="H46" s="57">
        <v>0.17399999999999999</v>
      </c>
      <c r="I46" s="57">
        <v>9.8000000000000004E-2</v>
      </c>
      <c r="J46" s="57">
        <v>-2E-3</v>
      </c>
      <c r="K46" s="18"/>
    </row>
    <row r="47" spans="1:11" s="14" customFormat="1" ht="24.95" customHeight="1" thickTop="1" x14ac:dyDescent="0.25">
      <c r="A47" s="28" t="s">
        <v>80</v>
      </c>
      <c r="B47" s="29">
        <v>5606</v>
      </c>
      <c r="C47" s="29">
        <v>5391</v>
      </c>
      <c r="D47" s="29">
        <v>6096</v>
      </c>
      <c r="E47" s="29">
        <v>7141</v>
      </c>
      <c r="F47" s="29">
        <v>7238</v>
      </c>
      <c r="G47" s="31">
        <v>0.29099999999999998</v>
      </c>
      <c r="H47" s="31">
        <v>0.34300000000000003</v>
      </c>
      <c r="I47" s="31">
        <v>0.187</v>
      </c>
      <c r="J47" s="31">
        <v>1.4E-2</v>
      </c>
      <c r="K47" s="8"/>
    </row>
    <row r="48" spans="1:11" s="14" customFormat="1" ht="24.95" customHeight="1" x14ac:dyDescent="0.25">
      <c r="A48" s="28" t="s">
        <v>81</v>
      </c>
      <c r="B48" s="29">
        <v>25750650</v>
      </c>
      <c r="C48" s="29">
        <v>26121712</v>
      </c>
      <c r="D48" s="29">
        <v>27020615</v>
      </c>
      <c r="E48" s="29">
        <v>30160966</v>
      </c>
      <c r="F48" s="29">
        <v>31281592</v>
      </c>
      <c r="G48" s="31">
        <v>0.215</v>
      </c>
      <c r="H48" s="31">
        <v>0.19800000000000001</v>
      </c>
      <c r="I48" s="31">
        <v>0.158</v>
      </c>
      <c r="J48" s="31">
        <v>3.6999999999999998E-2</v>
      </c>
      <c r="K48" s="8" t="s">
        <v>82</v>
      </c>
    </row>
    <row r="49" spans="1:11" s="14" customFormat="1" ht="24.95" customHeight="1" x14ac:dyDescent="0.25">
      <c r="A49" s="28" t="s">
        <v>83</v>
      </c>
      <c r="B49" s="62">
        <v>4524366</v>
      </c>
      <c r="C49" s="62">
        <v>4399112</v>
      </c>
      <c r="D49" s="62">
        <v>5457242</v>
      </c>
      <c r="E49" s="62">
        <v>5852143</v>
      </c>
      <c r="F49" s="62">
        <v>6014691</v>
      </c>
      <c r="G49" s="31">
        <v>0.32900000000000001</v>
      </c>
      <c r="H49" s="31">
        <v>0.36699999999999999</v>
      </c>
      <c r="I49" s="31">
        <v>0.10199999999999999</v>
      </c>
      <c r="J49" s="31">
        <v>2.8000000000000001E-2</v>
      </c>
      <c r="K49" s="8" t="s">
        <v>84</v>
      </c>
    </row>
    <row r="50" spans="1:11" s="14" customFormat="1" ht="24.95" customHeight="1" x14ac:dyDescent="0.25">
      <c r="A50" s="28" t="s">
        <v>85</v>
      </c>
      <c r="B50" s="29">
        <v>1286848</v>
      </c>
      <c r="C50" s="29">
        <v>1121967</v>
      </c>
      <c r="D50" s="29">
        <v>1470146</v>
      </c>
      <c r="E50" s="29">
        <v>1395717</v>
      </c>
      <c r="F50" s="29">
        <v>1196664</v>
      </c>
      <c r="G50" s="31">
        <v>-7.0000000000000007E-2</v>
      </c>
      <c r="H50" s="31">
        <v>6.7000000000000004E-2</v>
      </c>
      <c r="I50" s="31">
        <v>-0.186</v>
      </c>
      <c r="J50" s="31">
        <v>-0.14299999999999999</v>
      </c>
      <c r="K50" s="63" t="s">
        <v>86</v>
      </c>
    </row>
    <row r="51" spans="1:11" s="14" customFormat="1" ht="24.95" customHeight="1" x14ac:dyDescent="0.25">
      <c r="A51" s="28" t="s">
        <v>87</v>
      </c>
      <c r="B51" s="29">
        <v>821060</v>
      </c>
      <c r="C51" s="29">
        <v>894298.48973999999</v>
      </c>
      <c r="D51" s="29">
        <v>1064215.2027905998</v>
      </c>
      <c r="E51" s="29">
        <v>1089827.2405265088</v>
      </c>
      <c r="F51" s="29">
        <v>1077839.140880717</v>
      </c>
      <c r="G51" s="31">
        <v>0.313</v>
      </c>
      <c r="H51" s="31">
        <v>0.20499999999999999</v>
      </c>
      <c r="I51" s="31">
        <v>1.2999999999999999E-2</v>
      </c>
      <c r="J51" s="31">
        <v>-1.0999999999999999E-2</v>
      </c>
      <c r="K51" s="8" t="s">
        <v>26</v>
      </c>
    </row>
    <row r="52" spans="1:11" s="14" customFormat="1" ht="24.95" customHeight="1" x14ac:dyDescent="0.25">
      <c r="A52" s="28" t="s">
        <v>88</v>
      </c>
      <c r="B52" s="29">
        <v>9684507</v>
      </c>
      <c r="C52" s="29">
        <v>7836908</v>
      </c>
      <c r="D52" s="29">
        <v>7835539</v>
      </c>
      <c r="E52" s="29">
        <v>8998538</v>
      </c>
      <c r="F52" s="29">
        <v>8234681</v>
      </c>
      <c r="G52" s="31">
        <v>-0.15</v>
      </c>
      <c r="H52" s="31">
        <v>5.0999999999999997E-2</v>
      </c>
      <c r="I52" s="31">
        <v>5.0999999999999997E-2</v>
      </c>
      <c r="J52" s="31">
        <v>-8.5000000000000006E-2</v>
      </c>
      <c r="K52" s="8" t="s">
        <v>89</v>
      </c>
    </row>
    <row r="53" spans="1:11" s="14" customFormat="1" ht="24.6" customHeight="1" x14ac:dyDescent="0.25">
      <c r="A53" s="28" t="s">
        <v>90</v>
      </c>
      <c r="B53" s="29">
        <v>571632</v>
      </c>
      <c r="C53" s="29">
        <v>481651</v>
      </c>
      <c r="D53" s="29">
        <v>702275</v>
      </c>
      <c r="E53" s="29">
        <v>774600</v>
      </c>
      <c r="F53" s="29">
        <v>790347</v>
      </c>
      <c r="G53" s="31">
        <v>0.38300000000000001</v>
      </c>
      <c r="H53" s="31">
        <v>0.64100000000000001</v>
      </c>
      <c r="I53" s="31">
        <v>0.125</v>
      </c>
      <c r="J53" s="31">
        <v>0.02</v>
      </c>
      <c r="K53" s="8" t="s">
        <v>91</v>
      </c>
    </row>
    <row r="54" spans="1:11" s="14" customFormat="1" ht="38.450000000000003" customHeight="1" x14ac:dyDescent="0.25">
      <c r="A54" s="28" t="s">
        <v>92</v>
      </c>
      <c r="B54" s="29">
        <v>15496</v>
      </c>
      <c r="C54" s="29">
        <v>1957.0460000000005</v>
      </c>
      <c r="D54" s="29">
        <v>3175</v>
      </c>
      <c r="E54" s="29">
        <v>1475</v>
      </c>
      <c r="F54" s="29">
        <v>2711.05</v>
      </c>
      <c r="G54" s="31">
        <v>-0.82499999999999996</v>
      </c>
      <c r="H54" s="31">
        <v>0.38500000000000001</v>
      </c>
      <c r="I54" s="31">
        <v>-0.14599999999999999</v>
      </c>
      <c r="J54" s="31">
        <v>0.83799999999999997</v>
      </c>
      <c r="K54" s="64" t="s">
        <v>93</v>
      </c>
    </row>
    <row r="55" spans="1:11" s="14" customFormat="1" ht="24.95" customHeight="1" x14ac:dyDescent="0.25">
      <c r="A55" s="28" t="s">
        <v>94</v>
      </c>
      <c r="B55" s="29">
        <v>186751</v>
      </c>
      <c r="C55" s="29">
        <v>238702</v>
      </c>
      <c r="D55" s="29">
        <v>235454</v>
      </c>
      <c r="E55" s="29">
        <v>86984</v>
      </c>
      <c r="F55" s="29">
        <v>128449</v>
      </c>
      <c r="G55" s="31">
        <v>-0.312</v>
      </c>
      <c r="H55" s="31">
        <v>-0.46200000000000002</v>
      </c>
      <c r="I55" s="31">
        <v>-0.45400000000000001</v>
      </c>
      <c r="J55" s="31">
        <v>0.47699999999999998</v>
      </c>
      <c r="K55" s="8" t="s">
        <v>95</v>
      </c>
    </row>
    <row r="56" spans="1:11" s="14" customFormat="1" ht="24.95" customHeight="1" x14ac:dyDescent="0.25">
      <c r="A56" s="65" t="s">
        <v>96</v>
      </c>
      <c r="B56" s="29">
        <v>95094</v>
      </c>
      <c r="C56" s="29">
        <v>85873.686000000002</v>
      </c>
      <c r="D56" s="29">
        <v>92223</v>
      </c>
      <c r="E56" s="29">
        <v>110350</v>
      </c>
      <c r="F56" s="29">
        <v>126571.45000000001</v>
      </c>
      <c r="G56" s="31">
        <v>0.33100000000000002</v>
      </c>
      <c r="H56" s="31">
        <v>0.47399999999999998</v>
      </c>
      <c r="I56" s="31">
        <v>0.372</v>
      </c>
      <c r="J56" s="31">
        <v>0.14699999999999999</v>
      </c>
      <c r="K56" s="63" t="s">
        <v>97</v>
      </c>
    </row>
    <row r="57" spans="1:11" s="14" customFormat="1" ht="24.95" customHeight="1" x14ac:dyDescent="0.25">
      <c r="A57" s="28" t="s">
        <v>98</v>
      </c>
      <c r="B57" s="29">
        <v>3950614</v>
      </c>
      <c r="C57" s="29">
        <v>3462404</v>
      </c>
      <c r="D57" s="29">
        <v>3757049</v>
      </c>
      <c r="E57" s="29">
        <v>4243597</v>
      </c>
      <c r="F57" s="29">
        <v>4127251.5</v>
      </c>
      <c r="G57" s="31">
        <v>4.4999999999999998E-2</v>
      </c>
      <c r="H57" s="31">
        <v>0.192</v>
      </c>
      <c r="I57" s="31">
        <v>9.9000000000000005E-2</v>
      </c>
      <c r="J57" s="31">
        <v>-2.7E-2</v>
      </c>
      <c r="K57" s="8" t="s">
        <v>99</v>
      </c>
    </row>
    <row r="58" spans="1:11" s="14" customFormat="1" ht="24.95" customHeight="1" x14ac:dyDescent="0.25">
      <c r="A58" s="28" t="s">
        <v>100</v>
      </c>
      <c r="B58" s="29">
        <v>251304</v>
      </c>
      <c r="C58" s="29">
        <v>265320</v>
      </c>
      <c r="D58" s="29">
        <v>261263</v>
      </c>
      <c r="E58" s="29">
        <v>285962</v>
      </c>
      <c r="F58" s="29">
        <v>275156</v>
      </c>
      <c r="G58" s="31">
        <v>9.5000000000000001E-2</v>
      </c>
      <c r="H58" s="31">
        <v>3.6999999999999998E-2</v>
      </c>
      <c r="I58" s="31">
        <v>5.2999999999999999E-2</v>
      </c>
      <c r="J58" s="31">
        <v>-3.7999999999999999E-2</v>
      </c>
      <c r="K58" s="8" t="s">
        <v>101</v>
      </c>
    </row>
    <row r="59" spans="1:11" s="14" customFormat="1" ht="24.95" customHeight="1" x14ac:dyDescent="0.25">
      <c r="A59" s="28" t="s">
        <v>102</v>
      </c>
      <c r="B59" s="29">
        <v>2013710</v>
      </c>
      <c r="C59" s="29">
        <v>1685705</v>
      </c>
      <c r="D59" s="29">
        <v>1883515</v>
      </c>
      <c r="E59" s="29">
        <v>1834986</v>
      </c>
      <c r="F59" s="32">
        <v>1468997</v>
      </c>
      <c r="G59" s="31">
        <v>-0.27100000000000002</v>
      </c>
      <c r="H59" s="31">
        <v>-0.129</v>
      </c>
      <c r="I59" s="31">
        <v>-0.22</v>
      </c>
      <c r="J59" s="31">
        <v>-0.19900000000000001</v>
      </c>
      <c r="K59" s="8" t="s">
        <v>103</v>
      </c>
    </row>
    <row r="60" spans="1:11" s="14" customFormat="1" ht="24.95" customHeight="1" thickBot="1" x14ac:dyDescent="0.3">
      <c r="A60" s="28" t="s">
        <v>104</v>
      </c>
      <c r="B60" s="29">
        <v>176203</v>
      </c>
      <c r="C60" s="29">
        <v>167798.71</v>
      </c>
      <c r="D60" s="29">
        <v>232410</v>
      </c>
      <c r="E60" s="29">
        <v>177435</v>
      </c>
      <c r="F60" s="32">
        <v>175660.65</v>
      </c>
      <c r="G60" s="31">
        <v>-3.0000000000000001E-3</v>
      </c>
      <c r="H60" s="31">
        <v>4.7E-2</v>
      </c>
      <c r="I60" s="31">
        <v>-0.24399999999999999</v>
      </c>
      <c r="J60" s="31">
        <v>-0.01</v>
      </c>
      <c r="K60" s="63" t="s">
        <v>97</v>
      </c>
    </row>
    <row r="61" spans="1:11" s="58" customFormat="1" ht="45" customHeight="1" thickTop="1" thickBot="1" x14ac:dyDescent="0.3">
      <c r="A61" s="56" t="s">
        <v>105</v>
      </c>
      <c r="B61" s="16">
        <v>1095151</v>
      </c>
      <c r="C61" s="16">
        <v>907302</v>
      </c>
      <c r="D61" s="16">
        <v>1022783</v>
      </c>
      <c r="E61" s="16">
        <v>1170447</v>
      </c>
      <c r="F61" s="16">
        <v>1177400</v>
      </c>
      <c r="G61" s="57">
        <v>7.4999999999999997E-2</v>
      </c>
      <c r="H61" s="57">
        <v>0.29799999999999999</v>
      </c>
      <c r="I61" s="57">
        <v>0.151</v>
      </c>
      <c r="J61" s="57">
        <v>6.0000000000000001E-3</v>
      </c>
      <c r="K61" s="18"/>
    </row>
    <row r="62" spans="1:11" s="19" customFormat="1" ht="29.45" customHeight="1" thickTop="1" x14ac:dyDescent="0.25">
      <c r="A62" s="66" t="s">
        <v>106</v>
      </c>
      <c r="B62" s="32">
        <v>60012</v>
      </c>
      <c r="C62" s="32">
        <v>5208</v>
      </c>
      <c r="D62" s="32">
        <v>2773</v>
      </c>
      <c r="E62" s="32">
        <v>2456</v>
      </c>
      <c r="F62" s="32">
        <v>30108</v>
      </c>
      <c r="G62" s="51">
        <v>-0.498</v>
      </c>
      <c r="H62" s="51">
        <v>4.7809999999999997</v>
      </c>
      <c r="I62" s="51">
        <v>9.8580000000000005</v>
      </c>
      <c r="J62" s="51">
        <v>11.259</v>
      </c>
      <c r="K62" s="8" t="s">
        <v>26</v>
      </c>
    </row>
    <row r="63" spans="1:11" s="19" customFormat="1" ht="29.45" customHeight="1" x14ac:dyDescent="0.25">
      <c r="A63" s="66" t="s">
        <v>107</v>
      </c>
      <c r="B63" s="32">
        <v>18500</v>
      </c>
      <c r="C63" s="32">
        <v>0</v>
      </c>
      <c r="D63" s="32">
        <v>0</v>
      </c>
      <c r="E63" s="32">
        <v>0</v>
      </c>
      <c r="F63" s="32">
        <v>0</v>
      </c>
      <c r="G63" s="51" t="s">
        <v>59</v>
      </c>
      <c r="H63" s="51" t="s">
        <v>59</v>
      </c>
      <c r="I63" s="51" t="s">
        <v>59</v>
      </c>
      <c r="J63" s="51" t="s">
        <v>59</v>
      </c>
      <c r="K63" s="8"/>
    </row>
    <row r="64" spans="1:11" s="14" customFormat="1" ht="29.45" customHeight="1" x14ac:dyDescent="0.25">
      <c r="A64" s="28" t="s">
        <v>108</v>
      </c>
      <c r="B64" s="32">
        <v>403218</v>
      </c>
      <c r="C64" s="32">
        <v>403007</v>
      </c>
      <c r="D64" s="32">
        <v>464864</v>
      </c>
      <c r="E64" s="32">
        <v>535825</v>
      </c>
      <c r="F64" s="32">
        <v>559645</v>
      </c>
      <c r="G64" s="31">
        <v>0.38800000000000001</v>
      </c>
      <c r="H64" s="31">
        <v>0.38900000000000001</v>
      </c>
      <c r="I64" s="31">
        <v>0.20399999999999999</v>
      </c>
      <c r="J64" s="31">
        <v>4.3999999999999997E-2</v>
      </c>
      <c r="K64" s="8" t="s">
        <v>26</v>
      </c>
    </row>
    <row r="65" spans="1:11" s="14" customFormat="1" ht="29.45" customHeight="1" thickBot="1" x14ac:dyDescent="0.3">
      <c r="A65" s="28" t="s">
        <v>109</v>
      </c>
      <c r="B65" s="67">
        <v>631921</v>
      </c>
      <c r="C65" s="67">
        <v>499087</v>
      </c>
      <c r="D65" s="67">
        <v>555889</v>
      </c>
      <c r="E65" s="67">
        <v>632362</v>
      </c>
      <c r="F65" s="67">
        <v>599755</v>
      </c>
      <c r="G65" s="31">
        <v>-5.0999999999999997E-2</v>
      </c>
      <c r="H65" s="31">
        <v>0.20200000000000001</v>
      </c>
      <c r="I65" s="31">
        <v>7.9000000000000001E-2</v>
      </c>
      <c r="J65" s="31">
        <v>-5.1999999999999998E-2</v>
      </c>
      <c r="K65" s="68" t="s">
        <v>110</v>
      </c>
    </row>
    <row r="66" spans="1:11" s="58" customFormat="1" ht="45" customHeight="1" thickTop="1" thickBot="1" x14ac:dyDescent="0.3">
      <c r="A66" s="56" t="s">
        <v>111</v>
      </c>
      <c r="B66" s="16">
        <v>91823893.538461536</v>
      </c>
      <c r="C66" s="16">
        <v>79979557.57371676</v>
      </c>
      <c r="D66" s="16">
        <v>84810719.202790588</v>
      </c>
      <c r="E66" s="16">
        <v>93452506.240526512</v>
      </c>
      <c r="F66" s="16">
        <v>92504337.530880719</v>
      </c>
      <c r="G66" s="69">
        <v>7.0000000000000001E-3</v>
      </c>
      <c r="H66" s="69">
        <v>0.157</v>
      </c>
      <c r="I66" s="69">
        <v>9.0999999999999998E-2</v>
      </c>
      <c r="J66" s="69">
        <v>-0.01</v>
      </c>
      <c r="K66" s="18"/>
    </row>
    <row r="67" spans="1:11" ht="69.599999999999994" customHeight="1" thickTop="1" x14ac:dyDescent="0.4">
      <c r="A67" s="70"/>
      <c r="B67" s="71"/>
      <c r="C67" s="71"/>
      <c r="D67" s="72"/>
      <c r="E67" s="72"/>
      <c r="F67" s="72"/>
      <c r="G67" s="72"/>
      <c r="H67" s="72"/>
      <c r="I67" s="72" t="s">
        <v>0</v>
      </c>
      <c r="K67" s="72"/>
    </row>
    <row r="68" spans="1:11" ht="45.95" customHeight="1" x14ac:dyDescent="0.4">
      <c r="A68" s="73" t="s">
        <v>112</v>
      </c>
      <c r="B68" s="74"/>
      <c r="C68" s="74"/>
      <c r="D68" s="72"/>
      <c r="E68" s="72"/>
      <c r="F68" s="72"/>
      <c r="G68" s="72"/>
      <c r="H68" s="72"/>
      <c r="I68" s="72"/>
    </row>
    <row r="69" spans="1:11" ht="38.1" customHeight="1" x14ac:dyDescent="0.4">
      <c r="A69" s="75" t="s">
        <v>113</v>
      </c>
      <c r="B69" s="76"/>
      <c r="C69" s="76"/>
      <c r="D69" s="72"/>
      <c r="E69" s="72"/>
      <c r="F69" s="72"/>
      <c r="G69"/>
      <c r="H69"/>
      <c r="I69"/>
    </row>
    <row r="70" spans="1:11" ht="71.45" customHeight="1" x14ac:dyDescent="0.4">
      <c r="A70" s="77" t="s">
        <v>114</v>
      </c>
      <c r="B70" s="77"/>
      <c r="C70" s="77"/>
      <c r="D70" s="72"/>
      <c r="E70" s="72"/>
      <c r="F70" s="72"/>
      <c r="G70" s="78"/>
      <c r="H70" s="78"/>
      <c r="I70" s="78"/>
      <c r="J70" s="78"/>
    </row>
    <row r="71" spans="1:11" ht="25.15" customHeight="1" x14ac:dyDescent="0.4">
      <c r="A71" s="79" t="s">
        <v>115</v>
      </c>
      <c r="B71" s="80"/>
      <c r="C71" s="80"/>
      <c r="D71" s="72"/>
      <c r="E71" s="72"/>
      <c r="F71" s="72"/>
      <c r="K71" s="82"/>
    </row>
    <row r="72" spans="1:11" ht="25.15" customHeight="1" x14ac:dyDescent="0.4">
      <c r="B72" s="80"/>
      <c r="C72" s="80"/>
      <c r="D72" s="72"/>
      <c r="E72" s="72"/>
      <c r="F72" s="72"/>
      <c r="K72" s="82"/>
    </row>
    <row r="73" spans="1:11" ht="24" thickBot="1" x14ac:dyDescent="0.4">
      <c r="B73" s="80"/>
      <c r="C73" s="80"/>
      <c r="D73" s="83"/>
      <c r="E73" s="83"/>
      <c r="F73" s="83"/>
      <c r="K73" s="82"/>
    </row>
    <row r="74" spans="1:11" ht="21" customHeight="1" thickTop="1" thickBot="1" x14ac:dyDescent="0.3">
      <c r="A74" s="84" t="s">
        <v>3</v>
      </c>
      <c r="B74" s="85" t="s">
        <v>4</v>
      </c>
      <c r="C74" s="85" t="s">
        <v>5</v>
      </c>
      <c r="D74" s="85" t="s">
        <v>6</v>
      </c>
      <c r="E74" s="85" t="s">
        <v>7</v>
      </c>
      <c r="F74" s="85" t="s">
        <v>8</v>
      </c>
      <c r="K74" s="86"/>
    </row>
    <row r="75" spans="1:11" s="89" customFormat="1" ht="21" customHeight="1" thickTop="1" thickBot="1" x14ac:dyDescent="0.3">
      <c r="A75" s="87" t="s">
        <v>14</v>
      </c>
      <c r="B75" s="88" t="s">
        <v>15</v>
      </c>
      <c r="C75" s="88" t="s">
        <v>15</v>
      </c>
      <c r="D75" s="88" t="s">
        <v>15</v>
      </c>
      <c r="E75" s="88" t="s">
        <v>15</v>
      </c>
      <c r="F75" s="88" t="s">
        <v>15</v>
      </c>
      <c r="G75" s="81"/>
      <c r="H75" s="81"/>
      <c r="I75" s="81"/>
      <c r="J75"/>
      <c r="K75" s="86"/>
    </row>
    <row r="76" spans="1:11" ht="21.75" thickTop="1" thickBot="1" x14ac:dyDescent="0.35">
      <c r="A76" s="90" t="s">
        <v>116</v>
      </c>
      <c r="B76" s="91">
        <v>43773102</v>
      </c>
      <c r="C76" s="91">
        <v>34169302.170278639</v>
      </c>
      <c r="D76" s="91">
        <v>36275081</v>
      </c>
      <c r="E76" s="91">
        <v>40585071</v>
      </c>
      <c r="F76" s="91">
        <v>38712107.240000002</v>
      </c>
      <c r="K76" s="86"/>
    </row>
    <row r="77" spans="1:11" ht="21.75" thickTop="1" thickBot="1" x14ac:dyDescent="0.35">
      <c r="A77" s="90" t="s">
        <v>117</v>
      </c>
      <c r="B77" s="91">
        <v>48050791.538461536</v>
      </c>
      <c r="C77" s="91">
        <v>45810255.403438121</v>
      </c>
      <c r="D77" s="91">
        <v>48535638.202790588</v>
      </c>
      <c r="E77" s="91">
        <v>52867435.240526512</v>
      </c>
      <c r="F77" s="91">
        <v>53792230.290880717</v>
      </c>
      <c r="K77" s="86"/>
    </row>
    <row r="78" spans="1:11" ht="21.75" thickTop="1" thickBot="1" x14ac:dyDescent="0.35">
      <c r="A78" s="90" t="s">
        <v>118</v>
      </c>
      <c r="B78" s="91">
        <v>91823893.538461536</v>
      </c>
      <c r="C78" s="91">
        <v>79979557.57371676</v>
      </c>
      <c r="D78" s="91">
        <v>84810719.202790588</v>
      </c>
      <c r="E78" s="91">
        <v>93452506.240526512</v>
      </c>
      <c r="F78" s="91">
        <v>92504337.530880719</v>
      </c>
      <c r="K78" s="86"/>
    </row>
    <row r="79" spans="1:11" ht="16.5" thickTop="1" x14ac:dyDescent="0.25">
      <c r="B79" s="92"/>
      <c r="C79" s="92"/>
      <c r="K79" s="86"/>
    </row>
    <row r="80" spans="1:11" ht="15.75" x14ac:dyDescent="0.25">
      <c r="B80" s="92"/>
      <c r="C80" s="92"/>
      <c r="K80" s="93"/>
    </row>
    <row r="81" spans="1:11" ht="15.75" x14ac:dyDescent="0.25">
      <c r="B81" s="92"/>
      <c r="C81" s="92"/>
      <c r="K81" s="93"/>
    </row>
    <row r="82" spans="1:11" ht="19.5" x14ac:dyDescent="0.3">
      <c r="A82" s="94" t="s">
        <v>119</v>
      </c>
      <c r="B82" s="92"/>
      <c r="C82" s="92"/>
      <c r="K82" s="93"/>
    </row>
    <row r="83" spans="1:11" ht="28.9" customHeight="1" x14ac:dyDescent="0.3">
      <c r="A83" s="94" t="s">
        <v>120</v>
      </c>
      <c r="B83" s="92"/>
      <c r="C83" s="92"/>
      <c r="K83" s="93"/>
    </row>
    <row r="85" spans="1:11" ht="15.6" customHeight="1" x14ac:dyDescent="0.25">
      <c r="B85" s="81"/>
      <c r="C85" s="81"/>
      <c r="D85" s="81"/>
      <c r="E85" s="81"/>
      <c r="F85" s="81"/>
    </row>
    <row r="86" spans="1:11" ht="15.6" customHeight="1" x14ac:dyDescent="0.25">
      <c r="B86" s="81"/>
      <c r="C86" s="81"/>
      <c r="D86" s="81"/>
      <c r="E86" s="81"/>
      <c r="F86" s="81"/>
    </row>
    <row r="87" spans="1:11" ht="15.6" customHeight="1" x14ac:dyDescent="0.25">
      <c r="B87" s="81"/>
      <c r="C87" s="81"/>
      <c r="D87" s="81"/>
      <c r="E87" s="81"/>
      <c r="F87" s="81"/>
    </row>
    <row r="88" spans="1:11" ht="15.6" customHeight="1" x14ac:dyDescent="0.25">
      <c r="B88" s="81"/>
      <c r="C88" s="81"/>
      <c r="D88" s="81"/>
      <c r="E88" s="81"/>
      <c r="F88" s="81"/>
    </row>
    <row r="89" spans="1:11" x14ac:dyDescent="0.25">
      <c r="C89" s="81"/>
      <c r="D89" s="81"/>
      <c r="E89" s="81"/>
      <c r="F89" s="81"/>
    </row>
    <row r="90" spans="1:11" x14ac:dyDescent="0.25">
      <c r="C90" s="81"/>
      <c r="D90" s="81"/>
      <c r="E90" s="81"/>
      <c r="F90" s="81"/>
    </row>
    <row r="91" spans="1:11" x14ac:dyDescent="0.25">
      <c r="C91" s="81"/>
      <c r="D91" s="81"/>
      <c r="E91" s="81"/>
      <c r="F91" s="81"/>
    </row>
    <row r="92" spans="1:11" x14ac:dyDescent="0.25">
      <c r="C92" s="81"/>
      <c r="D92" s="81"/>
      <c r="E92" s="81"/>
      <c r="F92" s="81"/>
    </row>
    <row r="93" spans="1:11" x14ac:dyDescent="0.25">
      <c r="C93" s="81"/>
      <c r="D93" s="81"/>
      <c r="E93" s="81"/>
      <c r="F93" s="81"/>
    </row>
    <row r="94" spans="1:11" x14ac:dyDescent="0.25">
      <c r="C94" s="81"/>
      <c r="D94" s="81"/>
      <c r="E94" s="81"/>
      <c r="F94" s="81"/>
    </row>
    <row r="95" spans="1:11" x14ac:dyDescent="0.25">
      <c r="C95" s="81"/>
      <c r="D95" s="81"/>
      <c r="E95" s="81"/>
      <c r="F95" s="81"/>
    </row>
    <row r="96" spans="1:11" x14ac:dyDescent="0.25">
      <c r="C96" s="81"/>
      <c r="D96" s="81"/>
      <c r="E96" s="81"/>
      <c r="F96" s="81"/>
    </row>
    <row r="97" spans="3:6" x14ac:dyDescent="0.25">
      <c r="C97" s="81"/>
      <c r="D97" s="81"/>
      <c r="E97" s="81"/>
      <c r="F97" s="81"/>
    </row>
    <row r="98" spans="3:6" x14ac:dyDescent="0.25">
      <c r="C98" s="81"/>
      <c r="D98" s="81"/>
      <c r="E98" s="81"/>
      <c r="F98" s="81"/>
    </row>
    <row r="99" spans="3:6" x14ac:dyDescent="0.25">
      <c r="C99" s="81"/>
      <c r="D99" s="81"/>
      <c r="E99" s="81"/>
      <c r="F99" s="81"/>
    </row>
    <row r="100" spans="3:6" x14ac:dyDescent="0.25">
      <c r="C100" s="81"/>
      <c r="D100" s="81"/>
      <c r="E100" s="81"/>
      <c r="F100" s="81"/>
    </row>
    <row r="101" spans="3:6" x14ac:dyDescent="0.25">
      <c r="C101" s="81"/>
      <c r="D101" s="81"/>
      <c r="E101" s="81"/>
      <c r="F101" s="81"/>
    </row>
    <row r="102" spans="3:6" x14ac:dyDescent="0.25">
      <c r="C102" s="81"/>
      <c r="D102" s="81"/>
      <c r="E102" s="81"/>
      <c r="F102" s="81"/>
    </row>
    <row r="103" spans="3:6" x14ac:dyDescent="0.25">
      <c r="C103" s="81"/>
      <c r="D103" s="81"/>
      <c r="E103" s="81"/>
      <c r="F103" s="81"/>
    </row>
    <row r="104" spans="3:6" x14ac:dyDescent="0.25">
      <c r="C104" s="81"/>
      <c r="D104" s="81"/>
      <c r="E104" s="81"/>
      <c r="F104" s="81"/>
    </row>
    <row r="105" spans="3:6" x14ac:dyDescent="0.25">
      <c r="C105" s="81"/>
      <c r="D105" s="81"/>
      <c r="E105" s="81"/>
      <c r="F105" s="81"/>
    </row>
    <row r="106" spans="3:6" x14ac:dyDescent="0.25">
      <c r="C106" s="81"/>
      <c r="D106" s="81"/>
      <c r="E106" s="81"/>
      <c r="F106" s="81"/>
    </row>
    <row r="107" spans="3:6" x14ac:dyDescent="0.25">
      <c r="C107" s="81"/>
      <c r="D107" s="81"/>
      <c r="E107" s="81"/>
      <c r="F107" s="81"/>
    </row>
    <row r="108" spans="3:6" x14ac:dyDescent="0.25">
      <c r="C108" s="81"/>
      <c r="D108" s="81"/>
      <c r="E108" s="81"/>
      <c r="F108" s="81"/>
    </row>
    <row r="109" spans="3:6" x14ac:dyDescent="0.25">
      <c r="C109" s="81"/>
      <c r="D109" s="81"/>
      <c r="E109" s="81"/>
      <c r="F109" s="81"/>
    </row>
    <row r="110" spans="3:6" x14ac:dyDescent="0.25">
      <c r="C110" s="81"/>
      <c r="D110" s="81"/>
      <c r="E110" s="81"/>
      <c r="F110" s="81"/>
    </row>
    <row r="111" spans="3:6" x14ac:dyDescent="0.25">
      <c r="C111" s="81"/>
      <c r="D111" s="81"/>
      <c r="E111" s="81"/>
      <c r="F111" s="81"/>
    </row>
    <row r="112" spans="3:6" x14ac:dyDescent="0.25">
      <c r="C112" s="81"/>
      <c r="D112" s="81"/>
      <c r="E112" s="81"/>
      <c r="F112" s="81"/>
    </row>
    <row r="113" spans="3:6" x14ac:dyDescent="0.25">
      <c r="C113" s="81"/>
      <c r="D113" s="81"/>
      <c r="E113" s="81"/>
      <c r="F113" s="81"/>
    </row>
    <row r="114" spans="3:6" x14ac:dyDescent="0.25">
      <c r="C114" s="81"/>
      <c r="D114" s="81"/>
      <c r="E114" s="81"/>
      <c r="F114" s="81"/>
    </row>
    <row r="115" spans="3:6" x14ac:dyDescent="0.25">
      <c r="C115" s="81"/>
      <c r="D115" s="81"/>
      <c r="E115" s="81"/>
      <c r="F115" s="81"/>
    </row>
    <row r="116" spans="3:6" x14ac:dyDescent="0.25">
      <c r="C116" s="81"/>
      <c r="D116" s="81"/>
      <c r="E116" s="81"/>
      <c r="F116" s="81"/>
    </row>
    <row r="117" spans="3:6" x14ac:dyDescent="0.25">
      <c r="C117" s="81"/>
      <c r="D117" s="81"/>
      <c r="E117" s="81"/>
      <c r="F117" s="81"/>
    </row>
    <row r="118" spans="3:6" x14ac:dyDescent="0.25">
      <c r="C118" s="81"/>
      <c r="D118" s="81"/>
      <c r="E118" s="81"/>
      <c r="F118" s="81"/>
    </row>
    <row r="119" spans="3:6" x14ac:dyDescent="0.25">
      <c r="C119" s="81"/>
      <c r="D119" s="81"/>
      <c r="E119" s="81"/>
      <c r="F119" s="81"/>
    </row>
    <row r="120" spans="3:6" x14ac:dyDescent="0.25">
      <c r="C120" s="81"/>
      <c r="D120" s="81"/>
      <c r="E120" s="81"/>
      <c r="F120" s="81"/>
    </row>
    <row r="121" spans="3:6" x14ac:dyDescent="0.25">
      <c r="C121" s="81"/>
      <c r="D121" s="81"/>
      <c r="E121" s="81"/>
      <c r="F121" s="81"/>
    </row>
    <row r="122" spans="3:6" x14ac:dyDescent="0.25">
      <c r="C122" s="81"/>
      <c r="D122" s="81"/>
      <c r="E122" s="81"/>
      <c r="F122" s="81"/>
    </row>
    <row r="123" spans="3:6" x14ac:dyDescent="0.25">
      <c r="C123" s="81"/>
      <c r="D123" s="81"/>
      <c r="E123" s="81"/>
      <c r="F123" s="81"/>
    </row>
    <row r="124" spans="3:6" x14ac:dyDescent="0.25">
      <c r="C124" s="81"/>
      <c r="D124" s="81"/>
      <c r="E124" s="81"/>
      <c r="F124" s="81"/>
    </row>
    <row r="125" spans="3:6" x14ac:dyDescent="0.25">
      <c r="C125" s="81"/>
      <c r="D125" s="81"/>
      <c r="E125" s="81"/>
      <c r="F125" s="81"/>
    </row>
    <row r="126" spans="3:6" x14ac:dyDescent="0.25">
      <c r="C126" s="81"/>
      <c r="D126" s="81"/>
      <c r="E126" s="81"/>
      <c r="F126" s="81"/>
    </row>
    <row r="127" spans="3:6" x14ac:dyDescent="0.25">
      <c r="C127" s="81"/>
      <c r="D127" s="81"/>
      <c r="E127" s="81"/>
      <c r="F127" s="81"/>
    </row>
    <row r="128" spans="3:6" x14ac:dyDescent="0.25">
      <c r="C128" s="81"/>
      <c r="D128" s="81"/>
      <c r="E128" s="81"/>
      <c r="F128" s="81"/>
    </row>
    <row r="129" spans="3:6" x14ac:dyDescent="0.25">
      <c r="C129" s="81"/>
      <c r="D129" s="81"/>
      <c r="E129" s="81"/>
      <c r="F129" s="81"/>
    </row>
    <row r="130" spans="3:6" x14ac:dyDescent="0.25">
      <c r="C130" s="81"/>
      <c r="D130" s="81"/>
      <c r="E130" s="81"/>
      <c r="F130" s="81"/>
    </row>
    <row r="131" spans="3:6" x14ac:dyDescent="0.25">
      <c r="C131" s="81"/>
      <c r="D131" s="81"/>
      <c r="E131" s="81"/>
      <c r="F131" s="81"/>
    </row>
    <row r="132" spans="3:6" x14ac:dyDescent="0.25">
      <c r="C132" s="81"/>
      <c r="D132" s="81"/>
      <c r="E132" s="81"/>
      <c r="F132" s="81"/>
    </row>
    <row r="133" spans="3:6" x14ac:dyDescent="0.25">
      <c r="C133" s="81"/>
      <c r="D133" s="81"/>
      <c r="E133" s="81"/>
      <c r="F133" s="81"/>
    </row>
    <row r="134" spans="3:6" x14ac:dyDescent="0.25">
      <c r="C134" s="81"/>
      <c r="D134" s="81"/>
      <c r="E134" s="81"/>
      <c r="F134" s="81"/>
    </row>
    <row r="135" spans="3:6" x14ac:dyDescent="0.25">
      <c r="C135" s="81"/>
      <c r="D135" s="81"/>
      <c r="E135" s="81"/>
      <c r="F135" s="81"/>
    </row>
    <row r="136" spans="3:6" x14ac:dyDescent="0.25">
      <c r="C136" s="81"/>
      <c r="D136" s="81"/>
      <c r="E136" s="81"/>
      <c r="F136" s="81"/>
    </row>
    <row r="137" spans="3:6" x14ac:dyDescent="0.25">
      <c r="C137" s="81"/>
      <c r="D137" s="81"/>
      <c r="E137" s="81"/>
      <c r="F137" s="81"/>
    </row>
    <row r="138" spans="3:6" x14ac:dyDescent="0.25">
      <c r="C138" s="81"/>
      <c r="D138" s="81"/>
      <c r="E138" s="81"/>
      <c r="F138" s="81"/>
    </row>
    <row r="139" spans="3:6" x14ac:dyDescent="0.25">
      <c r="C139" s="81"/>
      <c r="D139" s="81"/>
      <c r="E139" s="81"/>
      <c r="F139" s="81"/>
    </row>
    <row r="140" spans="3:6" x14ac:dyDescent="0.25">
      <c r="C140" s="81"/>
      <c r="D140" s="81"/>
      <c r="E140" s="81"/>
      <c r="F140" s="81"/>
    </row>
    <row r="141" spans="3:6" x14ac:dyDescent="0.25">
      <c r="C141" s="81"/>
      <c r="D141" s="81"/>
      <c r="E141" s="81"/>
      <c r="F141" s="81"/>
    </row>
    <row r="142" spans="3:6" x14ac:dyDescent="0.25">
      <c r="C142" s="81"/>
      <c r="D142" s="81"/>
      <c r="E142" s="81"/>
      <c r="F142" s="81"/>
    </row>
    <row r="143" spans="3:6" x14ac:dyDescent="0.25">
      <c r="C143" s="81"/>
      <c r="D143" s="81"/>
      <c r="E143" s="81"/>
      <c r="F143" s="81"/>
    </row>
    <row r="144" spans="3:6" x14ac:dyDescent="0.25">
      <c r="C144" s="81"/>
      <c r="D144" s="81"/>
      <c r="E144" s="81"/>
      <c r="F144" s="81"/>
    </row>
    <row r="145" spans="3:6" x14ac:dyDescent="0.25">
      <c r="C145" s="81"/>
      <c r="D145" s="81"/>
      <c r="E145" s="81"/>
      <c r="F145" s="81"/>
    </row>
    <row r="146" spans="3:6" x14ac:dyDescent="0.25">
      <c r="C146" s="81"/>
      <c r="D146" s="81"/>
      <c r="E146" s="81"/>
      <c r="F146" s="81"/>
    </row>
    <row r="147" spans="3:6" x14ac:dyDescent="0.25">
      <c r="C147" s="81"/>
      <c r="D147" s="81"/>
      <c r="E147" s="81"/>
      <c r="F147" s="81"/>
    </row>
    <row r="148" spans="3:6" x14ac:dyDescent="0.25">
      <c r="C148" s="81"/>
      <c r="D148" s="81"/>
      <c r="E148" s="81"/>
      <c r="F148" s="81"/>
    </row>
    <row r="149" spans="3:6" x14ac:dyDescent="0.25">
      <c r="C149" s="81"/>
      <c r="D149" s="81"/>
      <c r="E149" s="81"/>
      <c r="F149" s="81"/>
    </row>
    <row r="150" spans="3:6" x14ac:dyDescent="0.25">
      <c r="C150" s="81"/>
      <c r="D150" s="81"/>
      <c r="E150" s="81"/>
      <c r="F150" s="81"/>
    </row>
    <row r="151" spans="3:6" x14ac:dyDescent="0.25">
      <c r="C151" s="81"/>
      <c r="D151" s="81"/>
      <c r="E151" s="81"/>
      <c r="F151" s="81"/>
    </row>
    <row r="152" spans="3:6" x14ac:dyDescent="0.25">
      <c r="C152" s="81"/>
      <c r="D152" s="81"/>
      <c r="E152" s="81"/>
      <c r="F152" s="81"/>
    </row>
    <row r="153" spans="3:6" x14ac:dyDescent="0.25">
      <c r="C153" s="81"/>
      <c r="D153" s="81"/>
      <c r="E153" s="81"/>
      <c r="F153" s="81"/>
    </row>
    <row r="154" spans="3:6" x14ac:dyDescent="0.25">
      <c r="C154" s="81"/>
      <c r="D154" s="81"/>
      <c r="E154" s="81"/>
      <c r="F154" s="81"/>
    </row>
    <row r="155" spans="3:6" x14ac:dyDescent="0.25">
      <c r="C155" s="81"/>
      <c r="D155" s="81"/>
      <c r="E155" s="81"/>
      <c r="F155" s="81"/>
    </row>
    <row r="156" spans="3:6" x14ac:dyDescent="0.25">
      <c r="C156" s="81"/>
      <c r="D156" s="81"/>
      <c r="E156" s="81"/>
      <c r="F156" s="81"/>
    </row>
    <row r="157" spans="3:6" x14ac:dyDescent="0.25">
      <c r="C157" s="81"/>
      <c r="D157" s="81"/>
      <c r="E157" s="81"/>
      <c r="F157" s="81"/>
    </row>
    <row r="158" spans="3:6" x14ac:dyDescent="0.25">
      <c r="C158" s="81"/>
      <c r="D158" s="81"/>
      <c r="E158" s="81"/>
      <c r="F158" s="81"/>
    </row>
    <row r="159" spans="3:6" x14ac:dyDescent="0.25">
      <c r="C159" s="81"/>
      <c r="D159" s="81"/>
      <c r="E159" s="81"/>
      <c r="F159" s="81"/>
    </row>
    <row r="160" spans="3:6" x14ac:dyDescent="0.25">
      <c r="C160" s="81"/>
      <c r="D160" s="81"/>
      <c r="E160" s="81"/>
      <c r="F160" s="81"/>
    </row>
    <row r="161" spans="3:6" x14ac:dyDescent="0.25">
      <c r="C161" s="81"/>
      <c r="D161" s="81"/>
      <c r="E161" s="81"/>
      <c r="F161" s="81"/>
    </row>
    <row r="162" spans="3:6" x14ac:dyDescent="0.25">
      <c r="C162" s="81"/>
      <c r="D162" s="81"/>
      <c r="E162" s="81"/>
      <c r="F162" s="81"/>
    </row>
    <row r="163" spans="3:6" x14ac:dyDescent="0.25">
      <c r="C163" s="81"/>
      <c r="D163" s="81"/>
      <c r="E163" s="81"/>
      <c r="F163" s="81"/>
    </row>
    <row r="164" spans="3:6" x14ac:dyDescent="0.25">
      <c r="C164" s="81"/>
      <c r="D164" s="81"/>
      <c r="E164" s="81"/>
      <c r="F164" s="81"/>
    </row>
    <row r="165" spans="3:6" x14ac:dyDescent="0.25">
      <c r="C165" s="81"/>
      <c r="D165" s="81"/>
      <c r="E165" s="81"/>
      <c r="F165" s="81"/>
    </row>
    <row r="166" spans="3:6" x14ac:dyDescent="0.25">
      <c r="C166" s="81"/>
      <c r="D166" s="81"/>
      <c r="E166" s="81"/>
      <c r="F166" s="81"/>
    </row>
    <row r="167" spans="3:6" x14ac:dyDescent="0.25">
      <c r="C167" s="81"/>
      <c r="D167" s="81"/>
      <c r="E167" s="81"/>
      <c r="F167" s="81"/>
    </row>
    <row r="168" spans="3:6" x14ac:dyDescent="0.25">
      <c r="C168" s="81"/>
      <c r="D168" s="81"/>
      <c r="E168" s="81"/>
      <c r="F168" s="81"/>
    </row>
    <row r="169" spans="3:6" x14ac:dyDescent="0.25">
      <c r="C169" s="81"/>
      <c r="D169" s="81"/>
      <c r="E169" s="81"/>
      <c r="F169" s="81"/>
    </row>
    <row r="170" spans="3:6" x14ac:dyDescent="0.25">
      <c r="C170" s="81"/>
      <c r="D170" s="81"/>
      <c r="E170" s="81"/>
      <c r="F170" s="81"/>
    </row>
    <row r="171" spans="3:6" x14ac:dyDescent="0.25">
      <c r="C171" s="81"/>
      <c r="D171" s="81"/>
      <c r="E171" s="81"/>
      <c r="F171" s="81"/>
    </row>
    <row r="172" spans="3:6" x14ac:dyDescent="0.25">
      <c r="C172" s="81"/>
      <c r="D172" s="81"/>
      <c r="E172" s="81"/>
      <c r="F172" s="81"/>
    </row>
    <row r="173" spans="3:6" x14ac:dyDescent="0.25">
      <c r="C173" s="81"/>
      <c r="D173" s="81"/>
      <c r="E173" s="81"/>
      <c r="F173" s="81"/>
    </row>
    <row r="174" spans="3:6" x14ac:dyDescent="0.25">
      <c r="C174" s="81"/>
      <c r="D174" s="81"/>
      <c r="E174" s="81"/>
      <c r="F174" s="81"/>
    </row>
    <row r="175" spans="3:6" x14ac:dyDescent="0.25">
      <c r="C175" s="81"/>
      <c r="D175" s="81"/>
      <c r="E175" s="81"/>
      <c r="F175" s="81"/>
    </row>
    <row r="176" spans="3:6" x14ac:dyDescent="0.25">
      <c r="C176" s="81"/>
      <c r="D176" s="81"/>
      <c r="E176" s="81"/>
      <c r="F176" s="81"/>
    </row>
    <row r="177" spans="3:6" x14ac:dyDescent="0.25">
      <c r="C177" s="81"/>
      <c r="D177" s="81"/>
      <c r="E177" s="81"/>
      <c r="F177" s="81"/>
    </row>
    <row r="178" spans="3:6" x14ac:dyDescent="0.25">
      <c r="C178" s="81"/>
      <c r="D178" s="81"/>
      <c r="E178" s="81"/>
      <c r="F178" s="81"/>
    </row>
    <row r="179" spans="3:6" x14ac:dyDescent="0.25">
      <c r="C179" s="81"/>
      <c r="D179" s="81"/>
      <c r="E179" s="81"/>
      <c r="F179" s="81"/>
    </row>
    <row r="180" spans="3:6" x14ac:dyDescent="0.25">
      <c r="C180" s="81"/>
      <c r="D180" s="81"/>
      <c r="E180" s="81"/>
      <c r="F180" s="81"/>
    </row>
    <row r="181" spans="3:6" x14ac:dyDescent="0.25">
      <c r="C181" s="81"/>
      <c r="D181" s="81"/>
      <c r="E181" s="81"/>
      <c r="F181" s="81"/>
    </row>
    <row r="182" spans="3:6" x14ac:dyDescent="0.25">
      <c r="C182" s="81"/>
      <c r="D182" s="81"/>
      <c r="E182" s="81"/>
      <c r="F182" s="81"/>
    </row>
    <row r="183" spans="3:6" x14ac:dyDescent="0.25">
      <c r="C183" s="81"/>
      <c r="D183" s="81"/>
      <c r="E183" s="81"/>
      <c r="F183" s="81"/>
    </row>
    <row r="184" spans="3:6" x14ac:dyDescent="0.25">
      <c r="C184" s="81"/>
      <c r="D184" s="81"/>
      <c r="E184" s="81"/>
      <c r="F184" s="81"/>
    </row>
    <row r="185" spans="3:6" x14ac:dyDescent="0.25">
      <c r="C185" s="81"/>
      <c r="D185" s="81"/>
      <c r="E185" s="81"/>
      <c r="F185" s="81"/>
    </row>
    <row r="186" spans="3:6" x14ac:dyDescent="0.25">
      <c r="C186" s="81"/>
      <c r="D186" s="81"/>
      <c r="E186" s="81"/>
      <c r="F186" s="81"/>
    </row>
    <row r="187" spans="3:6" x14ac:dyDescent="0.25">
      <c r="C187" s="81"/>
      <c r="D187" s="81"/>
      <c r="E187" s="81"/>
      <c r="F187" s="81"/>
    </row>
    <row r="188" spans="3:6" x14ac:dyDescent="0.25">
      <c r="C188" s="81"/>
      <c r="D188" s="81"/>
      <c r="E188" s="81"/>
      <c r="F188" s="81"/>
    </row>
    <row r="189" spans="3:6" x14ac:dyDescent="0.25">
      <c r="C189" s="81"/>
      <c r="D189" s="81"/>
      <c r="E189" s="81"/>
      <c r="F189" s="81"/>
    </row>
    <row r="190" spans="3:6" x14ac:dyDescent="0.25">
      <c r="C190" s="81"/>
      <c r="D190" s="81"/>
      <c r="E190" s="81"/>
      <c r="F190" s="81"/>
    </row>
    <row r="191" spans="3:6" x14ac:dyDescent="0.25">
      <c r="C191" s="81"/>
      <c r="D191" s="81"/>
      <c r="E191" s="81"/>
      <c r="F191" s="81"/>
    </row>
    <row r="192" spans="3:6" x14ac:dyDescent="0.25">
      <c r="C192" s="81"/>
      <c r="D192" s="81"/>
      <c r="E192" s="81"/>
      <c r="F192" s="81"/>
    </row>
    <row r="193" spans="3:6" x14ac:dyDescent="0.25">
      <c r="C193" s="81"/>
      <c r="D193" s="81"/>
      <c r="E193" s="81"/>
      <c r="F193" s="81"/>
    </row>
    <row r="194" spans="3:6" x14ac:dyDescent="0.25">
      <c r="C194" s="81"/>
      <c r="D194" s="81"/>
      <c r="E194" s="81"/>
      <c r="F194" s="81"/>
    </row>
    <row r="195" spans="3:6" x14ac:dyDescent="0.25">
      <c r="C195" s="81"/>
      <c r="D195" s="81"/>
      <c r="E195" s="81"/>
      <c r="F195" s="81"/>
    </row>
    <row r="196" spans="3:6" x14ac:dyDescent="0.25">
      <c r="C196" s="81"/>
      <c r="D196" s="81"/>
      <c r="E196" s="81"/>
      <c r="F196" s="81"/>
    </row>
    <row r="197" spans="3:6" x14ac:dyDescent="0.25">
      <c r="C197" s="81"/>
      <c r="D197" s="81"/>
      <c r="E197" s="81"/>
      <c r="F197" s="81"/>
    </row>
    <row r="198" spans="3:6" x14ac:dyDescent="0.25">
      <c r="C198" s="81"/>
      <c r="D198" s="81"/>
      <c r="E198" s="81"/>
      <c r="F198" s="81"/>
    </row>
    <row r="199" spans="3:6" x14ac:dyDescent="0.25">
      <c r="C199" s="81"/>
      <c r="D199" s="81"/>
      <c r="E199" s="81"/>
      <c r="F199" s="81"/>
    </row>
    <row r="200" spans="3:6" x14ac:dyDescent="0.25">
      <c r="C200" s="81"/>
      <c r="D200" s="81"/>
      <c r="E200" s="81"/>
      <c r="F200" s="81"/>
    </row>
    <row r="201" spans="3:6" x14ac:dyDescent="0.25">
      <c r="C201" s="81"/>
      <c r="D201" s="81"/>
      <c r="E201" s="81"/>
      <c r="F201" s="81"/>
    </row>
    <row r="202" spans="3:6" x14ac:dyDescent="0.25">
      <c r="C202" s="81"/>
      <c r="D202" s="81"/>
      <c r="E202" s="81"/>
      <c r="F202" s="81"/>
    </row>
    <row r="203" spans="3:6" x14ac:dyDescent="0.25">
      <c r="C203" s="81"/>
      <c r="D203" s="81"/>
      <c r="E203" s="81"/>
      <c r="F203" s="81"/>
    </row>
    <row r="204" spans="3:6" x14ac:dyDescent="0.25">
      <c r="C204" s="81"/>
      <c r="D204" s="81"/>
      <c r="E204" s="81"/>
      <c r="F204" s="81"/>
    </row>
    <row r="205" spans="3:6" x14ac:dyDescent="0.25">
      <c r="C205" s="81"/>
      <c r="D205" s="81"/>
      <c r="E205" s="81"/>
      <c r="F205" s="81"/>
    </row>
    <row r="206" spans="3:6" x14ac:dyDescent="0.25">
      <c r="C206" s="81"/>
      <c r="D206" s="81"/>
      <c r="E206" s="81"/>
      <c r="F206" s="81"/>
    </row>
    <row r="207" spans="3:6" x14ac:dyDescent="0.25">
      <c r="C207" s="81"/>
      <c r="D207" s="81"/>
      <c r="E207" s="81"/>
      <c r="F207" s="81"/>
    </row>
    <row r="208" spans="3:6" x14ac:dyDescent="0.25">
      <c r="C208" s="81"/>
      <c r="D208" s="81"/>
      <c r="E208" s="81"/>
      <c r="F208" s="81"/>
    </row>
    <row r="209" spans="3:6" x14ac:dyDescent="0.25">
      <c r="C209" s="81"/>
      <c r="D209" s="81"/>
      <c r="E209" s="81"/>
      <c r="F209" s="81"/>
    </row>
    <row r="210" spans="3:6" x14ac:dyDescent="0.25">
      <c r="C210" s="81"/>
      <c r="D210" s="81"/>
      <c r="E210" s="81"/>
      <c r="F210" s="81"/>
    </row>
    <row r="211" spans="3:6" x14ac:dyDescent="0.25">
      <c r="C211" s="81"/>
      <c r="D211" s="81"/>
      <c r="E211" s="81"/>
      <c r="F211" s="81"/>
    </row>
    <row r="212" spans="3:6" x14ac:dyDescent="0.25">
      <c r="C212" s="81"/>
      <c r="D212" s="81"/>
      <c r="E212" s="81"/>
      <c r="F212" s="81"/>
    </row>
    <row r="213" spans="3:6" x14ac:dyDescent="0.25">
      <c r="C213" s="81"/>
      <c r="D213" s="81"/>
      <c r="E213" s="81"/>
      <c r="F213" s="81"/>
    </row>
    <row r="214" spans="3:6" x14ac:dyDescent="0.25">
      <c r="C214" s="81"/>
      <c r="D214" s="81"/>
      <c r="E214" s="81"/>
      <c r="F214" s="81"/>
    </row>
    <row r="215" spans="3:6" x14ac:dyDescent="0.25">
      <c r="C215" s="81"/>
      <c r="D215" s="81"/>
      <c r="E215" s="81"/>
      <c r="F215" s="81"/>
    </row>
    <row r="216" spans="3:6" x14ac:dyDescent="0.25">
      <c r="C216" s="81"/>
      <c r="D216" s="81"/>
      <c r="E216" s="81"/>
      <c r="F216" s="81"/>
    </row>
    <row r="217" spans="3:6" x14ac:dyDescent="0.25">
      <c r="C217" s="81"/>
      <c r="D217" s="81"/>
      <c r="E217" s="81"/>
      <c r="F217" s="81"/>
    </row>
    <row r="218" spans="3:6" x14ac:dyDescent="0.25">
      <c r="C218" s="81"/>
      <c r="D218" s="81"/>
      <c r="E218" s="81"/>
      <c r="F218" s="81"/>
    </row>
    <row r="219" spans="3:6" x14ac:dyDescent="0.25">
      <c r="C219" s="81"/>
      <c r="D219" s="81"/>
      <c r="E219" s="81"/>
      <c r="F219" s="81"/>
    </row>
    <row r="220" spans="3:6" x14ac:dyDescent="0.25">
      <c r="C220" s="81"/>
      <c r="D220" s="81"/>
      <c r="E220" s="81"/>
      <c r="F220" s="81"/>
    </row>
    <row r="221" spans="3:6" x14ac:dyDescent="0.25">
      <c r="C221" s="81"/>
      <c r="D221" s="81"/>
      <c r="E221" s="81"/>
      <c r="F221" s="81"/>
    </row>
    <row r="222" spans="3:6" x14ac:dyDescent="0.25">
      <c r="C222" s="81"/>
      <c r="D222" s="81"/>
      <c r="E222" s="81"/>
      <c r="F222" s="81"/>
    </row>
    <row r="223" spans="3:6" x14ac:dyDescent="0.25">
      <c r="C223" s="81"/>
      <c r="D223" s="81"/>
      <c r="E223" s="81"/>
      <c r="F223" s="81"/>
    </row>
    <row r="224" spans="3:6" x14ac:dyDescent="0.25">
      <c r="C224" s="81"/>
      <c r="D224" s="81"/>
      <c r="E224" s="81"/>
      <c r="F224" s="81"/>
    </row>
    <row r="225" spans="3:6" x14ac:dyDescent="0.25">
      <c r="C225" s="81"/>
      <c r="D225" s="81"/>
      <c r="E225" s="81"/>
      <c r="F225" s="81"/>
    </row>
    <row r="226" spans="3:6" x14ac:dyDescent="0.25">
      <c r="C226" s="81"/>
      <c r="D226" s="81"/>
      <c r="E226" s="81"/>
      <c r="F226" s="81"/>
    </row>
    <row r="227" spans="3:6" x14ac:dyDescent="0.25">
      <c r="C227" s="81"/>
      <c r="D227" s="81"/>
      <c r="E227" s="81"/>
      <c r="F227" s="81"/>
    </row>
    <row r="228" spans="3:6" x14ac:dyDescent="0.25">
      <c r="C228" s="81"/>
      <c r="D228" s="81"/>
      <c r="E228" s="81"/>
      <c r="F228" s="81"/>
    </row>
    <row r="229" spans="3:6" x14ac:dyDescent="0.25">
      <c r="C229" s="81"/>
      <c r="D229" s="81"/>
      <c r="E229" s="81"/>
      <c r="F229" s="81"/>
    </row>
    <row r="230" spans="3:6" x14ac:dyDescent="0.25">
      <c r="C230" s="81"/>
      <c r="D230" s="81"/>
      <c r="E230" s="81"/>
      <c r="F230" s="81"/>
    </row>
    <row r="231" spans="3:6" x14ac:dyDescent="0.25">
      <c r="C231" s="81"/>
      <c r="D231" s="81"/>
      <c r="E231" s="81"/>
      <c r="F231" s="81"/>
    </row>
    <row r="232" spans="3:6" x14ac:dyDescent="0.25">
      <c r="C232" s="81"/>
      <c r="D232" s="81"/>
      <c r="E232" s="81"/>
      <c r="F232" s="81"/>
    </row>
    <row r="233" spans="3:6" x14ac:dyDescent="0.25">
      <c r="C233" s="81"/>
      <c r="D233" s="81"/>
      <c r="E233" s="81"/>
      <c r="F233" s="81"/>
    </row>
    <row r="234" spans="3:6" x14ac:dyDescent="0.25">
      <c r="C234" s="81"/>
      <c r="D234" s="81"/>
      <c r="E234" s="81"/>
      <c r="F234" s="81"/>
    </row>
    <row r="235" spans="3:6" x14ac:dyDescent="0.25">
      <c r="C235" s="81"/>
      <c r="D235" s="81"/>
      <c r="E235" s="81"/>
      <c r="F235" s="81"/>
    </row>
    <row r="236" spans="3:6" x14ac:dyDescent="0.25">
      <c r="C236" s="81"/>
      <c r="D236" s="81"/>
      <c r="E236" s="81"/>
      <c r="F236" s="81"/>
    </row>
    <row r="237" spans="3:6" x14ac:dyDescent="0.25">
      <c r="C237" s="81"/>
      <c r="D237" s="81"/>
      <c r="E237" s="81"/>
      <c r="F237" s="81"/>
    </row>
    <row r="238" spans="3:6" x14ac:dyDescent="0.25">
      <c r="C238" s="81"/>
      <c r="D238" s="81"/>
      <c r="E238" s="81"/>
      <c r="F238" s="81"/>
    </row>
    <row r="239" spans="3:6" x14ac:dyDescent="0.25">
      <c r="C239" s="81"/>
      <c r="D239" s="81"/>
      <c r="E239" s="81"/>
      <c r="F239" s="81"/>
    </row>
    <row r="240" spans="3:6" x14ac:dyDescent="0.25">
      <c r="C240" s="81"/>
      <c r="D240" s="81"/>
      <c r="E240" s="81"/>
      <c r="F240" s="81"/>
    </row>
    <row r="241" spans="3:6" x14ac:dyDescent="0.25">
      <c r="C241" s="81"/>
      <c r="D241" s="81"/>
      <c r="E241" s="81"/>
      <c r="F241" s="81"/>
    </row>
    <row r="242" spans="3:6" x14ac:dyDescent="0.25">
      <c r="C242" s="81"/>
      <c r="D242" s="81"/>
      <c r="E242" s="81"/>
      <c r="F242" s="81"/>
    </row>
    <row r="243" spans="3:6" x14ac:dyDescent="0.25">
      <c r="C243" s="81"/>
      <c r="D243" s="81"/>
      <c r="E243" s="81"/>
      <c r="F243" s="81"/>
    </row>
    <row r="244" spans="3:6" x14ac:dyDescent="0.25">
      <c r="C244" s="81"/>
      <c r="D244" s="81"/>
      <c r="E244" s="81"/>
      <c r="F244" s="81"/>
    </row>
    <row r="245" spans="3:6" x14ac:dyDescent="0.25">
      <c r="C245" s="81"/>
      <c r="D245" s="81"/>
      <c r="E245" s="81"/>
      <c r="F245" s="81"/>
    </row>
    <row r="246" spans="3:6" x14ac:dyDescent="0.25">
      <c r="C246" s="81"/>
      <c r="D246" s="81"/>
      <c r="E246" s="81"/>
      <c r="F246" s="81"/>
    </row>
    <row r="247" spans="3:6" x14ac:dyDescent="0.25">
      <c r="C247" s="81"/>
      <c r="D247" s="81"/>
      <c r="E247" s="81"/>
      <c r="F247" s="81"/>
    </row>
    <row r="248" spans="3:6" x14ac:dyDescent="0.25">
      <c r="C248" s="81"/>
      <c r="D248" s="81"/>
      <c r="E248" s="81"/>
      <c r="F248" s="81"/>
    </row>
    <row r="249" spans="3:6" x14ac:dyDescent="0.25">
      <c r="C249" s="81"/>
      <c r="D249" s="81"/>
      <c r="E249" s="81"/>
      <c r="F249" s="81"/>
    </row>
    <row r="250" spans="3:6" x14ac:dyDescent="0.25">
      <c r="C250" s="81"/>
      <c r="D250" s="81"/>
      <c r="E250" s="81"/>
      <c r="F250" s="81"/>
    </row>
    <row r="251" spans="3:6" x14ac:dyDescent="0.25">
      <c r="C251" s="81"/>
      <c r="D251" s="81"/>
      <c r="E251" s="81"/>
      <c r="F251" s="81"/>
    </row>
    <row r="252" spans="3:6" x14ac:dyDescent="0.25">
      <c r="C252" s="81"/>
      <c r="D252" s="81"/>
      <c r="E252" s="81"/>
      <c r="F252" s="81"/>
    </row>
    <row r="253" spans="3:6" x14ac:dyDescent="0.25">
      <c r="C253" s="81"/>
      <c r="D253" s="81"/>
      <c r="E253" s="81"/>
      <c r="F253" s="81"/>
    </row>
    <row r="254" spans="3:6" x14ac:dyDescent="0.25">
      <c r="C254" s="81"/>
      <c r="D254" s="81"/>
      <c r="E254" s="81"/>
      <c r="F254" s="81"/>
    </row>
    <row r="255" spans="3:6" x14ac:dyDescent="0.25">
      <c r="C255" s="81"/>
      <c r="D255" s="81"/>
      <c r="E255" s="81"/>
      <c r="F255" s="81"/>
    </row>
    <row r="256" spans="3:6" x14ac:dyDescent="0.25">
      <c r="C256" s="81"/>
      <c r="D256" s="81"/>
      <c r="E256" s="81"/>
      <c r="F256" s="81"/>
    </row>
    <row r="257" spans="3:6" x14ac:dyDescent="0.25">
      <c r="C257" s="81"/>
      <c r="D257" s="81"/>
      <c r="E257" s="81"/>
      <c r="F257" s="81"/>
    </row>
    <row r="258" spans="3:6" x14ac:dyDescent="0.25">
      <c r="C258" s="81"/>
      <c r="D258" s="81"/>
      <c r="E258" s="81"/>
      <c r="F258" s="81"/>
    </row>
    <row r="259" spans="3:6" x14ac:dyDescent="0.25">
      <c r="C259" s="81"/>
      <c r="D259" s="81"/>
      <c r="E259" s="81"/>
      <c r="F259" s="81"/>
    </row>
    <row r="260" spans="3:6" x14ac:dyDescent="0.25">
      <c r="C260" s="81"/>
      <c r="D260" s="81"/>
      <c r="E260" s="81"/>
      <c r="F260" s="81"/>
    </row>
    <row r="261" spans="3:6" x14ac:dyDescent="0.25">
      <c r="C261" s="81"/>
      <c r="D261" s="81"/>
      <c r="E261" s="81"/>
      <c r="F261" s="81"/>
    </row>
    <row r="262" spans="3:6" x14ac:dyDescent="0.25">
      <c r="C262" s="81"/>
      <c r="D262" s="81"/>
      <c r="E262" s="81"/>
      <c r="F262" s="81"/>
    </row>
    <row r="263" spans="3:6" x14ac:dyDescent="0.25">
      <c r="C263" s="81"/>
      <c r="D263" s="81"/>
      <c r="E263" s="81"/>
      <c r="F263" s="81"/>
    </row>
    <row r="264" spans="3:6" x14ac:dyDescent="0.25">
      <c r="C264" s="81"/>
      <c r="D264" s="81"/>
      <c r="E264" s="81"/>
      <c r="F264" s="81"/>
    </row>
    <row r="265" spans="3:6" x14ac:dyDescent="0.25">
      <c r="C265" s="81"/>
      <c r="D265" s="81"/>
      <c r="E265" s="81"/>
      <c r="F265" s="81"/>
    </row>
    <row r="266" spans="3:6" x14ac:dyDescent="0.25">
      <c r="C266" s="81"/>
      <c r="D266" s="81"/>
      <c r="E266" s="81"/>
      <c r="F266" s="81"/>
    </row>
    <row r="267" spans="3:6" x14ac:dyDescent="0.25">
      <c r="C267" s="81"/>
      <c r="D267" s="81"/>
      <c r="E267" s="81"/>
      <c r="F267" s="81"/>
    </row>
    <row r="268" spans="3:6" x14ac:dyDescent="0.25">
      <c r="C268" s="81"/>
      <c r="D268" s="81"/>
      <c r="E268" s="81"/>
      <c r="F268" s="81"/>
    </row>
    <row r="269" spans="3:6" x14ac:dyDescent="0.25">
      <c r="C269" s="81"/>
      <c r="D269" s="81"/>
      <c r="E269" s="81"/>
      <c r="F269" s="81"/>
    </row>
    <row r="270" spans="3:6" x14ac:dyDescent="0.25">
      <c r="C270" s="81"/>
      <c r="D270" s="81"/>
      <c r="E270" s="81"/>
      <c r="F270" s="81"/>
    </row>
    <row r="271" spans="3:6" x14ac:dyDescent="0.25">
      <c r="C271" s="81"/>
      <c r="D271" s="81"/>
      <c r="E271" s="81"/>
      <c r="F271" s="81"/>
    </row>
    <row r="272" spans="3:6" x14ac:dyDescent="0.25">
      <c r="C272" s="81"/>
      <c r="D272" s="81"/>
      <c r="E272" s="81"/>
      <c r="F272" s="81"/>
    </row>
    <row r="273" spans="3:6" x14ac:dyDescent="0.25">
      <c r="C273" s="81"/>
      <c r="D273" s="81"/>
      <c r="E273" s="81"/>
      <c r="F273" s="81"/>
    </row>
    <row r="274" spans="3:6" x14ac:dyDescent="0.25">
      <c r="C274" s="81"/>
      <c r="D274" s="81"/>
      <c r="E274" s="81"/>
      <c r="F274" s="81"/>
    </row>
    <row r="275" spans="3:6" x14ac:dyDescent="0.25">
      <c r="C275" s="81"/>
      <c r="D275" s="81"/>
      <c r="E275" s="81"/>
      <c r="F275" s="81"/>
    </row>
    <row r="276" spans="3:6" x14ac:dyDescent="0.25">
      <c r="C276" s="81"/>
      <c r="D276" s="81"/>
      <c r="E276" s="81"/>
      <c r="F276" s="81"/>
    </row>
    <row r="277" spans="3:6" x14ac:dyDescent="0.25">
      <c r="C277" s="81"/>
      <c r="D277" s="81"/>
      <c r="E277" s="81"/>
      <c r="F277" s="81"/>
    </row>
    <row r="278" spans="3:6" x14ac:dyDescent="0.25">
      <c r="C278" s="81"/>
      <c r="D278" s="81"/>
      <c r="E278" s="81"/>
      <c r="F278" s="81"/>
    </row>
    <row r="279" spans="3:6" x14ac:dyDescent="0.25">
      <c r="C279" s="81"/>
      <c r="D279" s="81"/>
      <c r="E279" s="81"/>
      <c r="F279" s="81"/>
    </row>
    <row r="280" spans="3:6" x14ac:dyDescent="0.25">
      <c r="C280" s="81"/>
      <c r="D280" s="81"/>
      <c r="E280" s="81"/>
      <c r="F280" s="81"/>
    </row>
    <row r="281" spans="3:6" x14ac:dyDescent="0.25">
      <c r="C281" s="81"/>
      <c r="D281" s="81"/>
      <c r="E281" s="81"/>
      <c r="F281" s="81"/>
    </row>
    <row r="282" spans="3:6" x14ac:dyDescent="0.25">
      <c r="C282" s="81"/>
      <c r="D282" s="81"/>
      <c r="E282" s="81"/>
      <c r="F282" s="81"/>
    </row>
    <row r="283" spans="3:6" x14ac:dyDescent="0.25">
      <c r="C283" s="81"/>
      <c r="D283" s="81"/>
      <c r="E283" s="81"/>
      <c r="F283" s="81"/>
    </row>
    <row r="284" spans="3:6" x14ac:dyDescent="0.25">
      <c r="C284" s="81"/>
      <c r="D284" s="81"/>
      <c r="E284" s="81"/>
      <c r="F284" s="81"/>
    </row>
    <row r="285" spans="3:6" x14ac:dyDescent="0.25">
      <c r="C285" s="81"/>
      <c r="D285" s="81"/>
      <c r="E285" s="81"/>
      <c r="F285" s="81"/>
    </row>
    <row r="286" spans="3:6" x14ac:dyDescent="0.25">
      <c r="C286" s="81"/>
      <c r="D286" s="81"/>
      <c r="E286" s="81"/>
      <c r="F286" s="81"/>
    </row>
    <row r="287" spans="3:6" x14ac:dyDescent="0.25">
      <c r="C287" s="81"/>
      <c r="D287" s="81"/>
      <c r="E287" s="81"/>
      <c r="F287" s="81"/>
    </row>
    <row r="288" spans="3:6" x14ac:dyDescent="0.25">
      <c r="C288" s="81"/>
      <c r="D288" s="81"/>
      <c r="E288" s="81"/>
      <c r="F288" s="81"/>
    </row>
    <row r="289" spans="3:6" x14ac:dyDescent="0.25">
      <c r="C289" s="81"/>
      <c r="D289" s="81"/>
      <c r="E289" s="81"/>
      <c r="F289" s="81"/>
    </row>
    <row r="290" spans="3:6" x14ac:dyDescent="0.25">
      <c r="C290" s="81"/>
      <c r="D290" s="81"/>
      <c r="E290" s="81"/>
      <c r="F290" s="81"/>
    </row>
    <row r="291" spans="3:6" x14ac:dyDescent="0.25">
      <c r="C291" s="81"/>
      <c r="D291" s="81"/>
      <c r="E291" s="81"/>
      <c r="F291" s="81"/>
    </row>
    <row r="292" spans="3:6" x14ac:dyDescent="0.25">
      <c r="C292" s="81"/>
      <c r="D292" s="81"/>
      <c r="E292" s="81"/>
      <c r="F292" s="81"/>
    </row>
    <row r="293" spans="3:6" x14ac:dyDescent="0.25">
      <c r="C293" s="81"/>
      <c r="D293" s="81"/>
      <c r="E293" s="81"/>
      <c r="F293" s="81"/>
    </row>
    <row r="294" spans="3:6" x14ac:dyDescent="0.25">
      <c r="C294" s="81"/>
      <c r="D294" s="81"/>
      <c r="E294" s="81"/>
      <c r="F294" s="81"/>
    </row>
    <row r="295" spans="3:6" x14ac:dyDescent="0.25">
      <c r="C295" s="81"/>
      <c r="D295" s="81"/>
      <c r="E295" s="81"/>
      <c r="F295" s="81"/>
    </row>
    <row r="296" spans="3:6" x14ac:dyDescent="0.25">
      <c r="C296" s="81"/>
      <c r="D296" s="81"/>
      <c r="E296" s="81"/>
      <c r="F296" s="81"/>
    </row>
    <row r="297" spans="3:6" x14ac:dyDescent="0.25">
      <c r="C297" s="81"/>
      <c r="D297" s="81"/>
      <c r="E297" s="81"/>
      <c r="F297" s="81"/>
    </row>
    <row r="298" spans="3:6" x14ac:dyDescent="0.25">
      <c r="C298" s="81"/>
      <c r="D298" s="81"/>
      <c r="E298" s="81"/>
      <c r="F298" s="81"/>
    </row>
    <row r="299" spans="3:6" x14ac:dyDescent="0.25">
      <c r="C299" s="81"/>
      <c r="D299" s="81"/>
      <c r="E299" s="81"/>
      <c r="F299" s="81"/>
    </row>
    <row r="300" spans="3:6" x14ac:dyDescent="0.25">
      <c r="C300" s="81"/>
      <c r="D300" s="81"/>
      <c r="E300" s="81"/>
      <c r="F300" s="81"/>
    </row>
    <row r="301" spans="3:6" x14ac:dyDescent="0.25">
      <c r="C301" s="81"/>
      <c r="D301" s="81"/>
      <c r="E301" s="81"/>
      <c r="F301" s="81"/>
    </row>
    <row r="302" spans="3:6" x14ac:dyDescent="0.25">
      <c r="C302" s="81"/>
      <c r="D302" s="81"/>
      <c r="E302" s="81"/>
      <c r="F302" s="81"/>
    </row>
    <row r="303" spans="3:6" x14ac:dyDescent="0.25">
      <c r="C303" s="81"/>
      <c r="D303" s="81"/>
      <c r="E303" s="81"/>
      <c r="F303" s="81"/>
    </row>
    <row r="304" spans="3:6" x14ac:dyDescent="0.25">
      <c r="C304" s="81"/>
      <c r="D304" s="81"/>
      <c r="E304" s="81"/>
      <c r="F304" s="81"/>
    </row>
    <row r="305" spans="3:6" x14ac:dyDescent="0.25">
      <c r="C305" s="81"/>
      <c r="D305" s="81"/>
      <c r="E305" s="81"/>
      <c r="F305" s="81"/>
    </row>
    <row r="306" spans="3:6" x14ac:dyDescent="0.25">
      <c r="C306" s="81"/>
      <c r="D306" s="81"/>
      <c r="E306" s="81"/>
      <c r="F306" s="81"/>
    </row>
    <row r="307" spans="3:6" x14ac:dyDescent="0.25">
      <c r="C307" s="81"/>
      <c r="D307" s="81"/>
      <c r="E307" s="81"/>
      <c r="F307" s="81"/>
    </row>
    <row r="308" spans="3:6" x14ac:dyDescent="0.25">
      <c r="C308" s="81"/>
      <c r="D308" s="81"/>
      <c r="E308" s="81"/>
      <c r="F308" s="81"/>
    </row>
    <row r="309" spans="3:6" x14ac:dyDescent="0.25">
      <c r="C309" s="81"/>
      <c r="D309" s="81"/>
      <c r="E309" s="81"/>
      <c r="F309" s="81"/>
    </row>
    <row r="310" spans="3:6" x14ac:dyDescent="0.25">
      <c r="C310" s="81"/>
      <c r="D310" s="81"/>
      <c r="E310" s="81"/>
      <c r="F310" s="81"/>
    </row>
    <row r="311" spans="3:6" x14ac:dyDescent="0.25">
      <c r="C311" s="81"/>
      <c r="D311" s="81"/>
      <c r="E311" s="81"/>
      <c r="F311" s="81"/>
    </row>
    <row r="312" spans="3:6" x14ac:dyDescent="0.25">
      <c r="C312" s="81"/>
      <c r="D312" s="81"/>
      <c r="E312" s="81"/>
      <c r="F312" s="81"/>
    </row>
    <row r="313" spans="3:6" x14ac:dyDescent="0.25">
      <c r="C313" s="81"/>
      <c r="D313" s="81"/>
      <c r="E313" s="81"/>
      <c r="F313" s="81"/>
    </row>
    <row r="314" spans="3:6" x14ac:dyDescent="0.25">
      <c r="C314" s="81"/>
      <c r="D314" s="81"/>
      <c r="E314" s="81"/>
      <c r="F314" s="81"/>
    </row>
    <row r="315" spans="3:6" x14ac:dyDescent="0.25">
      <c r="C315" s="81"/>
      <c r="D315" s="81"/>
      <c r="E315" s="81"/>
      <c r="F315" s="81"/>
    </row>
    <row r="316" spans="3:6" x14ac:dyDescent="0.25">
      <c r="C316" s="81"/>
      <c r="D316" s="81"/>
      <c r="E316" s="81"/>
      <c r="F316" s="81"/>
    </row>
    <row r="317" spans="3:6" x14ac:dyDescent="0.25">
      <c r="C317" s="81"/>
      <c r="D317" s="81"/>
      <c r="E317" s="81"/>
      <c r="F317" s="81"/>
    </row>
    <row r="318" spans="3:6" x14ac:dyDescent="0.25">
      <c r="C318" s="81"/>
      <c r="D318" s="81"/>
      <c r="E318" s="81"/>
      <c r="F318" s="81"/>
    </row>
    <row r="319" spans="3:6" x14ac:dyDescent="0.25">
      <c r="C319" s="81"/>
      <c r="D319" s="81"/>
      <c r="E319" s="81"/>
      <c r="F319" s="81"/>
    </row>
    <row r="320" spans="3:6" x14ac:dyDescent="0.25">
      <c r="C320" s="81"/>
      <c r="D320" s="81"/>
      <c r="E320" s="81"/>
      <c r="F320" s="81"/>
    </row>
    <row r="321" spans="3:6" x14ac:dyDescent="0.25">
      <c r="C321" s="81"/>
      <c r="D321" s="81"/>
      <c r="E321" s="81"/>
      <c r="F321" s="81"/>
    </row>
    <row r="322" spans="3:6" x14ac:dyDescent="0.25">
      <c r="C322" s="81"/>
      <c r="D322" s="81"/>
      <c r="E322" s="81"/>
      <c r="F322" s="81"/>
    </row>
    <row r="323" spans="3:6" x14ac:dyDescent="0.25">
      <c r="C323" s="81"/>
      <c r="D323" s="81"/>
      <c r="E323" s="81"/>
      <c r="F323" s="81"/>
    </row>
    <row r="324" spans="3:6" x14ac:dyDescent="0.25">
      <c r="C324" s="81"/>
      <c r="D324" s="81"/>
      <c r="E324" s="81"/>
      <c r="F324" s="81"/>
    </row>
    <row r="325" spans="3:6" x14ac:dyDescent="0.25">
      <c r="C325" s="81"/>
      <c r="D325" s="81"/>
      <c r="E325" s="81"/>
      <c r="F325" s="81"/>
    </row>
    <row r="326" spans="3:6" x14ac:dyDescent="0.25">
      <c r="C326" s="81"/>
      <c r="D326" s="81"/>
      <c r="E326" s="81"/>
      <c r="F326" s="81"/>
    </row>
    <row r="327" spans="3:6" x14ac:dyDescent="0.25">
      <c r="C327" s="81"/>
      <c r="D327" s="81"/>
      <c r="E327" s="81"/>
      <c r="F327" s="81"/>
    </row>
    <row r="328" spans="3:6" x14ac:dyDescent="0.25">
      <c r="C328" s="81"/>
      <c r="D328" s="81"/>
      <c r="E328" s="81"/>
      <c r="F328" s="81"/>
    </row>
    <row r="329" spans="3:6" x14ac:dyDescent="0.25">
      <c r="C329" s="81"/>
      <c r="D329" s="81"/>
      <c r="E329" s="81"/>
      <c r="F329" s="81"/>
    </row>
    <row r="330" spans="3:6" x14ac:dyDescent="0.25">
      <c r="C330" s="81"/>
      <c r="D330" s="81"/>
      <c r="E330" s="81"/>
      <c r="F330" s="81"/>
    </row>
    <row r="331" spans="3:6" x14ac:dyDescent="0.25">
      <c r="C331" s="81"/>
      <c r="D331" s="81"/>
      <c r="E331" s="81"/>
      <c r="F331" s="81"/>
    </row>
    <row r="332" spans="3:6" x14ac:dyDescent="0.25">
      <c r="C332" s="81"/>
      <c r="D332" s="81"/>
      <c r="E332" s="81"/>
      <c r="F332" s="81"/>
    </row>
    <row r="333" spans="3:6" x14ac:dyDescent="0.25">
      <c r="C333" s="81"/>
      <c r="D333" s="81"/>
      <c r="E333" s="81"/>
      <c r="F333" s="81"/>
    </row>
    <row r="334" spans="3:6" x14ac:dyDescent="0.25">
      <c r="C334" s="81"/>
      <c r="D334" s="81"/>
      <c r="E334" s="81"/>
      <c r="F334" s="81"/>
    </row>
    <row r="335" spans="3:6" x14ac:dyDescent="0.25">
      <c r="C335" s="81"/>
      <c r="D335" s="81"/>
      <c r="E335" s="81"/>
      <c r="F335" s="81"/>
    </row>
    <row r="336" spans="3:6" x14ac:dyDescent="0.25">
      <c r="C336" s="81"/>
      <c r="D336" s="81"/>
      <c r="E336" s="81"/>
      <c r="F336" s="81"/>
    </row>
    <row r="337" spans="3:6" x14ac:dyDescent="0.25">
      <c r="C337" s="81"/>
      <c r="D337" s="81"/>
      <c r="E337" s="81"/>
      <c r="F337" s="81"/>
    </row>
    <row r="338" spans="3:6" x14ac:dyDescent="0.25">
      <c r="C338" s="81"/>
      <c r="D338" s="81"/>
      <c r="E338" s="81"/>
      <c r="F338" s="81"/>
    </row>
    <row r="339" spans="3:6" x14ac:dyDescent="0.25">
      <c r="C339" s="81"/>
      <c r="D339" s="81"/>
      <c r="E339" s="81"/>
      <c r="F339" s="81"/>
    </row>
    <row r="340" spans="3:6" x14ac:dyDescent="0.25">
      <c r="C340" s="81"/>
      <c r="D340" s="81"/>
      <c r="E340" s="81"/>
      <c r="F340" s="81"/>
    </row>
    <row r="341" spans="3:6" x14ac:dyDescent="0.25">
      <c r="C341" s="81"/>
      <c r="D341" s="81"/>
      <c r="E341" s="81"/>
      <c r="F341" s="81"/>
    </row>
    <row r="342" spans="3:6" x14ac:dyDescent="0.25">
      <c r="C342" s="81"/>
      <c r="D342" s="81"/>
      <c r="E342" s="81"/>
      <c r="F342" s="81"/>
    </row>
    <row r="343" spans="3:6" x14ac:dyDescent="0.25">
      <c r="C343" s="81"/>
      <c r="D343" s="81"/>
      <c r="E343" s="81"/>
      <c r="F343" s="81"/>
    </row>
    <row r="344" spans="3:6" x14ac:dyDescent="0.25">
      <c r="C344" s="81"/>
      <c r="D344" s="81"/>
      <c r="E344" s="81"/>
      <c r="F344" s="81"/>
    </row>
    <row r="345" spans="3:6" x14ac:dyDescent="0.25">
      <c r="C345" s="81"/>
      <c r="D345" s="81"/>
      <c r="E345" s="81"/>
      <c r="F345" s="81"/>
    </row>
    <row r="346" spans="3:6" x14ac:dyDescent="0.25">
      <c r="C346" s="81"/>
      <c r="D346" s="81"/>
      <c r="E346" s="81"/>
      <c r="F346" s="81"/>
    </row>
    <row r="347" spans="3:6" x14ac:dyDescent="0.25">
      <c r="C347" s="81"/>
      <c r="D347" s="81"/>
      <c r="E347" s="81"/>
      <c r="F347" s="81"/>
    </row>
    <row r="348" spans="3:6" x14ac:dyDescent="0.25">
      <c r="C348" s="81"/>
      <c r="D348" s="81"/>
      <c r="E348" s="81"/>
      <c r="F348" s="81"/>
    </row>
    <row r="349" spans="3:6" x14ac:dyDescent="0.25">
      <c r="C349" s="81"/>
      <c r="D349" s="81"/>
      <c r="E349" s="81"/>
      <c r="F349" s="81"/>
    </row>
    <row r="350" spans="3:6" x14ac:dyDescent="0.25">
      <c r="C350" s="81"/>
      <c r="D350" s="81"/>
      <c r="E350" s="81"/>
      <c r="F350" s="81"/>
    </row>
    <row r="351" spans="3:6" x14ac:dyDescent="0.25">
      <c r="C351" s="81"/>
      <c r="D351" s="81"/>
      <c r="E351" s="81"/>
      <c r="F351" s="81"/>
    </row>
    <row r="352" spans="3:6" x14ac:dyDescent="0.25">
      <c r="C352" s="81"/>
      <c r="D352" s="81"/>
      <c r="E352" s="81"/>
      <c r="F352" s="81"/>
    </row>
    <row r="353" spans="3:6" x14ac:dyDescent="0.25">
      <c r="C353" s="81"/>
      <c r="D353" s="81"/>
      <c r="E353" s="81"/>
      <c r="F353" s="81"/>
    </row>
    <row r="354" spans="3:6" x14ac:dyDescent="0.25">
      <c r="C354" s="81"/>
      <c r="D354" s="81"/>
      <c r="E354" s="81"/>
      <c r="F354" s="81"/>
    </row>
    <row r="355" spans="3:6" x14ac:dyDescent="0.25">
      <c r="C355" s="81"/>
      <c r="D355" s="81"/>
      <c r="E355" s="81"/>
      <c r="F355" s="81"/>
    </row>
    <row r="356" spans="3:6" x14ac:dyDescent="0.25">
      <c r="C356" s="81"/>
      <c r="D356" s="81"/>
      <c r="E356" s="81"/>
      <c r="F356" s="81"/>
    </row>
    <row r="357" spans="3:6" x14ac:dyDescent="0.25">
      <c r="C357" s="81"/>
      <c r="D357" s="81"/>
      <c r="E357" s="81"/>
      <c r="F357" s="81"/>
    </row>
    <row r="358" spans="3:6" x14ac:dyDescent="0.25">
      <c r="C358" s="81"/>
      <c r="D358" s="81"/>
      <c r="E358" s="81"/>
      <c r="F358" s="81"/>
    </row>
    <row r="359" spans="3:6" x14ac:dyDescent="0.25">
      <c r="C359" s="81"/>
      <c r="D359" s="81"/>
      <c r="E359" s="81"/>
      <c r="F359" s="81"/>
    </row>
    <row r="360" spans="3:6" x14ac:dyDescent="0.25">
      <c r="C360" s="81"/>
      <c r="D360" s="81"/>
      <c r="E360" s="81"/>
      <c r="F360" s="81"/>
    </row>
    <row r="361" spans="3:6" x14ac:dyDescent="0.25">
      <c r="C361" s="81"/>
      <c r="D361" s="81"/>
      <c r="E361" s="81"/>
      <c r="F361" s="81"/>
    </row>
    <row r="362" spans="3:6" x14ac:dyDescent="0.25">
      <c r="C362" s="81"/>
      <c r="D362" s="81"/>
      <c r="E362" s="81"/>
      <c r="F362" s="81"/>
    </row>
    <row r="363" spans="3:6" x14ac:dyDescent="0.25">
      <c r="C363" s="81"/>
      <c r="D363" s="81"/>
      <c r="E363" s="81"/>
      <c r="F363" s="81"/>
    </row>
    <row r="364" spans="3:6" x14ac:dyDescent="0.25">
      <c r="C364" s="81"/>
      <c r="D364" s="81"/>
      <c r="E364" s="81"/>
      <c r="F364" s="81"/>
    </row>
    <row r="365" spans="3:6" x14ac:dyDescent="0.25">
      <c r="C365" s="81"/>
      <c r="D365" s="81"/>
      <c r="E365" s="81"/>
      <c r="F365" s="81"/>
    </row>
    <row r="366" spans="3:6" x14ac:dyDescent="0.25">
      <c r="C366" s="81"/>
      <c r="D366" s="81"/>
      <c r="E366" s="81"/>
      <c r="F366" s="81"/>
    </row>
    <row r="367" spans="3:6" x14ac:dyDescent="0.25">
      <c r="C367" s="81"/>
      <c r="D367" s="81"/>
      <c r="E367" s="81"/>
      <c r="F367" s="81"/>
    </row>
    <row r="368" spans="3:6" x14ac:dyDescent="0.25">
      <c r="C368" s="81"/>
      <c r="D368" s="81"/>
      <c r="E368" s="81"/>
      <c r="F368" s="81"/>
    </row>
    <row r="369" spans="3:6" x14ac:dyDescent="0.25">
      <c r="C369" s="81"/>
      <c r="D369" s="81"/>
      <c r="E369" s="81"/>
      <c r="F369" s="81"/>
    </row>
    <row r="370" spans="3:6" x14ac:dyDescent="0.25">
      <c r="C370" s="81"/>
      <c r="D370" s="81"/>
      <c r="E370" s="81"/>
      <c r="F370" s="81"/>
    </row>
    <row r="371" spans="3:6" x14ac:dyDescent="0.25">
      <c r="C371" s="81"/>
      <c r="D371" s="81"/>
      <c r="E371" s="81"/>
      <c r="F371" s="81"/>
    </row>
    <row r="372" spans="3:6" x14ac:dyDescent="0.25">
      <c r="C372" s="81"/>
      <c r="D372" s="81"/>
      <c r="E372" s="81"/>
      <c r="F372" s="81"/>
    </row>
    <row r="373" spans="3:6" x14ac:dyDescent="0.25">
      <c r="C373" s="81"/>
      <c r="D373" s="81"/>
      <c r="E373" s="81"/>
      <c r="F373" s="81"/>
    </row>
    <row r="374" spans="3:6" x14ac:dyDescent="0.25">
      <c r="C374" s="81"/>
      <c r="D374" s="81"/>
      <c r="E374" s="81"/>
      <c r="F374" s="81"/>
    </row>
    <row r="375" spans="3:6" x14ac:dyDescent="0.25">
      <c r="C375" s="81"/>
      <c r="D375" s="81"/>
      <c r="E375" s="81"/>
      <c r="F375" s="81"/>
    </row>
    <row r="376" spans="3:6" x14ac:dyDescent="0.25">
      <c r="C376" s="81"/>
      <c r="D376" s="81"/>
      <c r="E376" s="81"/>
      <c r="F376" s="81"/>
    </row>
    <row r="377" spans="3:6" x14ac:dyDescent="0.25">
      <c r="C377" s="81"/>
      <c r="D377" s="81"/>
      <c r="E377" s="81"/>
      <c r="F377" s="81"/>
    </row>
    <row r="378" spans="3:6" x14ac:dyDescent="0.25">
      <c r="C378" s="81"/>
      <c r="D378" s="81"/>
      <c r="E378" s="81"/>
      <c r="F378" s="81"/>
    </row>
    <row r="379" spans="3:6" x14ac:dyDescent="0.25">
      <c r="C379" s="81"/>
      <c r="D379" s="81"/>
      <c r="E379" s="81"/>
      <c r="F379" s="81"/>
    </row>
    <row r="380" spans="3:6" x14ac:dyDescent="0.25">
      <c r="C380" s="81"/>
      <c r="D380" s="81"/>
      <c r="E380" s="81"/>
      <c r="F380" s="81"/>
    </row>
    <row r="381" spans="3:6" x14ac:dyDescent="0.25">
      <c r="C381" s="81"/>
      <c r="D381" s="81"/>
      <c r="E381" s="81"/>
      <c r="F381" s="81"/>
    </row>
    <row r="382" spans="3:6" x14ac:dyDescent="0.25">
      <c r="C382" s="81"/>
      <c r="D382" s="81"/>
      <c r="E382" s="81"/>
      <c r="F382" s="81"/>
    </row>
    <row r="383" spans="3:6" x14ac:dyDescent="0.25">
      <c r="C383" s="81"/>
      <c r="D383" s="81"/>
      <c r="E383" s="81"/>
      <c r="F383" s="81"/>
    </row>
    <row r="384" spans="3:6" x14ac:dyDescent="0.25">
      <c r="C384" s="81"/>
      <c r="D384" s="81"/>
      <c r="E384" s="81"/>
      <c r="F384" s="81"/>
    </row>
    <row r="385" spans="3:6" x14ac:dyDescent="0.25">
      <c r="C385" s="81"/>
      <c r="D385" s="81"/>
      <c r="E385" s="81"/>
      <c r="F385" s="81"/>
    </row>
    <row r="386" spans="3:6" x14ac:dyDescent="0.25">
      <c r="C386" s="81"/>
      <c r="D386" s="81"/>
      <c r="E386" s="81"/>
      <c r="F386" s="81"/>
    </row>
    <row r="387" spans="3:6" x14ac:dyDescent="0.25">
      <c r="C387" s="81"/>
      <c r="D387" s="81"/>
      <c r="E387" s="81"/>
      <c r="F387" s="81"/>
    </row>
    <row r="388" spans="3:6" x14ac:dyDescent="0.25">
      <c r="C388" s="81"/>
      <c r="D388" s="81"/>
      <c r="E388" s="81"/>
      <c r="F388" s="81"/>
    </row>
    <row r="389" spans="3:6" x14ac:dyDescent="0.25">
      <c r="C389" s="81"/>
      <c r="D389" s="81"/>
      <c r="E389" s="81"/>
      <c r="F389" s="81"/>
    </row>
    <row r="390" spans="3:6" x14ac:dyDescent="0.25">
      <c r="C390" s="81"/>
      <c r="D390" s="81"/>
      <c r="E390" s="81"/>
      <c r="F390" s="81"/>
    </row>
    <row r="391" spans="3:6" x14ac:dyDescent="0.25">
      <c r="C391" s="81"/>
      <c r="D391" s="81"/>
      <c r="E391" s="81"/>
      <c r="F391" s="81"/>
    </row>
    <row r="392" spans="3:6" x14ac:dyDescent="0.25">
      <c r="C392" s="81"/>
      <c r="D392" s="81"/>
      <c r="E392" s="81"/>
      <c r="F392" s="81"/>
    </row>
    <row r="393" spans="3:6" x14ac:dyDescent="0.25">
      <c r="C393" s="81"/>
      <c r="D393" s="81"/>
      <c r="E393" s="81"/>
      <c r="F393" s="81"/>
    </row>
    <row r="394" spans="3:6" x14ac:dyDescent="0.25">
      <c r="C394" s="81"/>
      <c r="D394" s="81"/>
      <c r="E394" s="81"/>
      <c r="F394" s="81"/>
    </row>
    <row r="395" spans="3:6" x14ac:dyDescent="0.25">
      <c r="C395" s="81"/>
      <c r="D395" s="81"/>
      <c r="E395" s="81"/>
      <c r="F395" s="81"/>
    </row>
    <row r="396" spans="3:6" x14ac:dyDescent="0.25">
      <c r="C396" s="81"/>
      <c r="D396" s="81"/>
      <c r="E396" s="81"/>
      <c r="F396" s="81"/>
    </row>
    <row r="397" spans="3:6" x14ac:dyDescent="0.25">
      <c r="C397" s="81"/>
      <c r="D397" s="81"/>
      <c r="E397" s="81"/>
      <c r="F397" s="81"/>
    </row>
    <row r="398" spans="3:6" x14ac:dyDescent="0.25">
      <c r="C398" s="81"/>
      <c r="D398" s="81"/>
      <c r="E398" s="81"/>
      <c r="F398" s="81"/>
    </row>
    <row r="399" spans="3:6" x14ac:dyDescent="0.25">
      <c r="C399" s="81"/>
      <c r="D399" s="81"/>
      <c r="E399" s="81"/>
      <c r="F399" s="81"/>
    </row>
    <row r="400" spans="3:6" x14ac:dyDescent="0.25">
      <c r="C400" s="81"/>
      <c r="D400" s="81"/>
      <c r="E400" s="81"/>
      <c r="F400" s="81"/>
    </row>
    <row r="401" spans="3:6" x14ac:dyDescent="0.25">
      <c r="C401" s="81"/>
      <c r="D401" s="81"/>
      <c r="E401" s="81"/>
      <c r="F401" s="81"/>
    </row>
    <row r="402" spans="3:6" x14ac:dyDescent="0.25">
      <c r="C402" s="81"/>
      <c r="D402" s="81"/>
      <c r="E402" s="81"/>
      <c r="F402" s="81"/>
    </row>
    <row r="403" spans="3:6" x14ac:dyDescent="0.25">
      <c r="C403" s="81"/>
      <c r="D403" s="81"/>
      <c r="E403" s="81"/>
      <c r="F403" s="81"/>
    </row>
    <row r="404" spans="3:6" x14ac:dyDescent="0.25">
      <c r="C404" s="81"/>
      <c r="D404" s="81"/>
      <c r="E404" s="81"/>
      <c r="F404" s="81"/>
    </row>
    <row r="405" spans="3:6" x14ac:dyDescent="0.25">
      <c r="C405" s="81"/>
      <c r="D405" s="81"/>
      <c r="E405" s="81"/>
      <c r="F405" s="81"/>
    </row>
    <row r="406" spans="3:6" x14ac:dyDescent="0.25">
      <c r="C406" s="81"/>
      <c r="D406" s="81"/>
      <c r="E406" s="81"/>
      <c r="F406" s="81"/>
    </row>
    <row r="407" spans="3:6" x14ac:dyDescent="0.25">
      <c r="C407" s="81"/>
      <c r="D407" s="81"/>
      <c r="E407" s="81"/>
      <c r="F407" s="81"/>
    </row>
    <row r="408" spans="3:6" x14ac:dyDescent="0.25">
      <c r="C408" s="81"/>
      <c r="D408" s="81"/>
      <c r="E408" s="81"/>
      <c r="F408" s="81"/>
    </row>
    <row r="409" spans="3:6" x14ac:dyDescent="0.25">
      <c r="C409" s="81"/>
      <c r="D409" s="81"/>
      <c r="E409" s="81"/>
      <c r="F409" s="81"/>
    </row>
    <row r="410" spans="3:6" x14ac:dyDescent="0.25">
      <c r="C410" s="81"/>
      <c r="D410" s="81"/>
      <c r="E410" s="81"/>
      <c r="F410" s="81"/>
    </row>
    <row r="411" spans="3:6" x14ac:dyDescent="0.25">
      <c r="C411" s="81"/>
      <c r="D411" s="81"/>
      <c r="E411" s="81"/>
      <c r="F411" s="81"/>
    </row>
    <row r="412" spans="3:6" x14ac:dyDescent="0.25">
      <c r="C412" s="81"/>
      <c r="D412" s="81"/>
      <c r="E412" s="81"/>
      <c r="F412" s="81"/>
    </row>
    <row r="413" spans="3:6" x14ac:dyDescent="0.25">
      <c r="C413" s="81"/>
      <c r="D413" s="81"/>
      <c r="E413" s="81"/>
      <c r="F413" s="81"/>
    </row>
    <row r="414" spans="3:6" x14ac:dyDescent="0.25">
      <c r="C414" s="81"/>
      <c r="D414" s="81"/>
      <c r="E414" s="81"/>
      <c r="F414" s="81"/>
    </row>
    <row r="415" spans="3:6" x14ac:dyDescent="0.25">
      <c r="C415" s="81"/>
      <c r="D415" s="81"/>
      <c r="E415" s="81"/>
      <c r="F415" s="81"/>
    </row>
    <row r="416" spans="3:6" x14ac:dyDescent="0.25">
      <c r="C416" s="81"/>
      <c r="D416" s="81"/>
      <c r="E416" s="81"/>
      <c r="F416" s="81"/>
    </row>
    <row r="417" spans="3:6" x14ac:dyDescent="0.25">
      <c r="C417" s="81"/>
      <c r="D417" s="81"/>
      <c r="E417" s="81"/>
      <c r="F417" s="81"/>
    </row>
    <row r="418" spans="3:6" x14ac:dyDescent="0.25">
      <c r="C418" s="81"/>
      <c r="D418" s="81"/>
      <c r="E418" s="81"/>
      <c r="F418" s="81"/>
    </row>
    <row r="419" spans="3:6" x14ac:dyDescent="0.25">
      <c r="C419" s="81"/>
      <c r="D419" s="81"/>
      <c r="E419" s="81"/>
      <c r="F419" s="81"/>
    </row>
    <row r="420" spans="3:6" x14ac:dyDescent="0.25">
      <c r="C420" s="81"/>
      <c r="D420" s="81"/>
      <c r="E420" s="81"/>
      <c r="F420" s="81"/>
    </row>
    <row r="421" spans="3:6" x14ac:dyDescent="0.25">
      <c r="C421" s="81"/>
      <c r="D421" s="81"/>
      <c r="E421" s="81"/>
      <c r="F421" s="81"/>
    </row>
    <row r="422" spans="3:6" x14ac:dyDescent="0.25">
      <c r="C422" s="81"/>
      <c r="D422" s="81"/>
      <c r="E422" s="81"/>
      <c r="F422" s="81"/>
    </row>
    <row r="423" spans="3:6" x14ac:dyDescent="0.25">
      <c r="C423" s="81"/>
      <c r="D423" s="81"/>
      <c r="E423" s="81"/>
      <c r="F423" s="81"/>
    </row>
    <row r="424" spans="3:6" x14ac:dyDescent="0.25">
      <c r="C424" s="81"/>
      <c r="D424" s="81"/>
      <c r="E424" s="81"/>
      <c r="F424" s="81"/>
    </row>
    <row r="425" spans="3:6" x14ac:dyDescent="0.25">
      <c r="C425" s="81"/>
      <c r="D425" s="81"/>
      <c r="E425" s="81"/>
      <c r="F425" s="81"/>
    </row>
    <row r="426" spans="3:6" x14ac:dyDescent="0.25">
      <c r="C426" s="81"/>
      <c r="D426" s="81"/>
      <c r="E426" s="81"/>
      <c r="F426" s="81"/>
    </row>
    <row r="427" spans="3:6" x14ac:dyDescent="0.25">
      <c r="C427" s="81"/>
      <c r="D427" s="81"/>
      <c r="E427" s="81"/>
      <c r="F427" s="81"/>
    </row>
    <row r="428" spans="3:6" x14ac:dyDescent="0.25">
      <c r="C428" s="81"/>
      <c r="D428" s="81"/>
      <c r="E428" s="81"/>
      <c r="F428" s="81"/>
    </row>
    <row r="429" spans="3:6" x14ac:dyDescent="0.25">
      <c r="C429" s="81"/>
      <c r="D429" s="81"/>
      <c r="E429" s="81"/>
      <c r="F429" s="81"/>
    </row>
    <row r="430" spans="3:6" x14ac:dyDescent="0.25">
      <c r="C430" s="81"/>
      <c r="D430" s="81"/>
      <c r="E430" s="81"/>
      <c r="F430" s="81"/>
    </row>
    <row r="431" spans="3:6" x14ac:dyDescent="0.25">
      <c r="C431" s="81"/>
      <c r="D431" s="81"/>
      <c r="E431" s="81"/>
      <c r="F431" s="81"/>
    </row>
    <row r="432" spans="3:6" x14ac:dyDescent="0.25">
      <c r="C432" s="81"/>
      <c r="D432" s="81"/>
      <c r="E432" s="81"/>
      <c r="F432" s="81"/>
    </row>
    <row r="433" spans="3:6" x14ac:dyDescent="0.25">
      <c r="C433" s="81"/>
      <c r="D433" s="81"/>
      <c r="E433" s="81"/>
      <c r="F433" s="81"/>
    </row>
    <row r="434" spans="3:6" x14ac:dyDescent="0.25">
      <c r="C434" s="81"/>
      <c r="D434" s="81"/>
      <c r="E434" s="81"/>
      <c r="F434" s="81"/>
    </row>
    <row r="435" spans="3:6" x14ac:dyDescent="0.25">
      <c r="C435" s="81"/>
      <c r="D435" s="81"/>
      <c r="E435" s="81"/>
      <c r="F435" s="81"/>
    </row>
    <row r="436" spans="3:6" x14ac:dyDescent="0.25">
      <c r="C436" s="81"/>
      <c r="D436" s="81"/>
      <c r="E436" s="81"/>
      <c r="F436" s="81"/>
    </row>
    <row r="437" spans="3:6" x14ac:dyDescent="0.25">
      <c r="C437" s="81"/>
      <c r="D437" s="81"/>
      <c r="E437" s="81"/>
      <c r="F437" s="81"/>
    </row>
    <row r="438" spans="3:6" x14ac:dyDescent="0.25">
      <c r="C438" s="81"/>
      <c r="D438" s="81"/>
      <c r="E438" s="81"/>
      <c r="F438" s="81"/>
    </row>
    <row r="439" spans="3:6" x14ac:dyDescent="0.25">
      <c r="C439" s="81"/>
      <c r="D439" s="81"/>
      <c r="E439" s="81"/>
      <c r="F439" s="81"/>
    </row>
    <row r="440" spans="3:6" x14ac:dyDescent="0.25">
      <c r="C440" s="81"/>
      <c r="D440" s="81"/>
      <c r="E440" s="81"/>
      <c r="F440" s="81"/>
    </row>
    <row r="441" spans="3:6" x14ac:dyDescent="0.25">
      <c r="C441" s="81"/>
      <c r="D441" s="81"/>
      <c r="E441" s="81"/>
      <c r="F441" s="81"/>
    </row>
    <row r="442" spans="3:6" x14ac:dyDescent="0.25">
      <c r="C442" s="81"/>
      <c r="D442" s="81"/>
      <c r="E442" s="81"/>
      <c r="F442" s="81"/>
    </row>
    <row r="443" spans="3:6" x14ac:dyDescent="0.25">
      <c r="C443" s="81"/>
      <c r="D443" s="81"/>
      <c r="E443" s="81"/>
      <c r="F443" s="81"/>
    </row>
    <row r="444" spans="3:6" x14ac:dyDescent="0.25">
      <c r="C444" s="81"/>
      <c r="D444" s="81"/>
      <c r="E444" s="81"/>
      <c r="F444" s="81"/>
    </row>
    <row r="445" spans="3:6" x14ac:dyDescent="0.25">
      <c r="C445" s="81"/>
      <c r="D445" s="81"/>
      <c r="E445" s="81"/>
      <c r="F445" s="81"/>
    </row>
    <row r="446" spans="3:6" x14ac:dyDescent="0.25">
      <c r="C446" s="81"/>
      <c r="D446" s="81"/>
      <c r="E446" s="81"/>
      <c r="F446" s="81"/>
    </row>
    <row r="447" spans="3:6" x14ac:dyDescent="0.25">
      <c r="C447" s="81"/>
      <c r="D447" s="81"/>
      <c r="E447" s="81"/>
      <c r="F447" s="81"/>
    </row>
    <row r="448" spans="3:6" x14ac:dyDescent="0.25">
      <c r="C448" s="81"/>
      <c r="D448" s="81"/>
      <c r="E448" s="81"/>
      <c r="F448" s="81"/>
    </row>
    <row r="449" spans="3:6" x14ac:dyDescent="0.25">
      <c r="C449" s="81"/>
      <c r="D449" s="81"/>
      <c r="E449" s="81"/>
      <c r="F449" s="81"/>
    </row>
    <row r="450" spans="3:6" x14ac:dyDescent="0.25">
      <c r="C450" s="81"/>
      <c r="D450" s="81"/>
      <c r="E450" s="81"/>
      <c r="F450" s="81"/>
    </row>
    <row r="451" spans="3:6" x14ac:dyDescent="0.25">
      <c r="C451" s="81"/>
      <c r="D451" s="81"/>
      <c r="E451" s="81"/>
      <c r="F451" s="81"/>
    </row>
    <row r="452" spans="3:6" x14ac:dyDescent="0.25">
      <c r="C452" s="81"/>
      <c r="D452" s="81"/>
      <c r="E452" s="81"/>
      <c r="F452" s="81"/>
    </row>
    <row r="453" spans="3:6" x14ac:dyDescent="0.25">
      <c r="C453" s="81"/>
      <c r="D453" s="81"/>
      <c r="E453" s="81"/>
      <c r="F453" s="81"/>
    </row>
    <row r="454" spans="3:6" x14ac:dyDescent="0.25">
      <c r="C454" s="81"/>
      <c r="D454" s="81"/>
      <c r="E454" s="81"/>
      <c r="F454" s="81"/>
    </row>
    <row r="455" spans="3:6" x14ac:dyDescent="0.25">
      <c r="C455" s="81"/>
      <c r="D455" s="81"/>
      <c r="E455" s="81"/>
      <c r="F455" s="81"/>
    </row>
    <row r="456" spans="3:6" x14ac:dyDescent="0.25">
      <c r="C456" s="81"/>
      <c r="D456" s="81"/>
      <c r="E456" s="81"/>
      <c r="F456" s="81"/>
    </row>
    <row r="457" spans="3:6" x14ac:dyDescent="0.25">
      <c r="C457" s="81"/>
      <c r="D457" s="81"/>
      <c r="E457" s="81"/>
      <c r="F457" s="81"/>
    </row>
    <row r="458" spans="3:6" x14ac:dyDescent="0.25">
      <c r="C458" s="81"/>
      <c r="D458" s="81"/>
      <c r="E458" s="81"/>
      <c r="F458" s="81"/>
    </row>
    <row r="459" spans="3:6" x14ac:dyDescent="0.25">
      <c r="C459" s="81"/>
      <c r="D459" s="81"/>
      <c r="E459" s="81"/>
      <c r="F459" s="81"/>
    </row>
    <row r="460" spans="3:6" x14ac:dyDescent="0.25">
      <c r="C460" s="81"/>
      <c r="D460" s="81"/>
      <c r="E460" s="81"/>
      <c r="F460" s="81"/>
    </row>
    <row r="461" spans="3:6" x14ac:dyDescent="0.25">
      <c r="C461" s="81"/>
      <c r="D461" s="81"/>
      <c r="E461" s="81"/>
      <c r="F461" s="81"/>
    </row>
    <row r="462" spans="3:6" x14ac:dyDescent="0.25">
      <c r="C462" s="81"/>
      <c r="D462" s="81"/>
      <c r="E462" s="81"/>
      <c r="F462" s="81"/>
    </row>
    <row r="463" spans="3:6" x14ac:dyDescent="0.25">
      <c r="C463" s="81"/>
      <c r="D463" s="81"/>
      <c r="E463" s="81"/>
      <c r="F463" s="81"/>
    </row>
    <row r="464" spans="3:6" x14ac:dyDescent="0.25">
      <c r="C464" s="81"/>
      <c r="D464" s="81"/>
      <c r="E464" s="81"/>
      <c r="F464" s="81"/>
    </row>
    <row r="465" spans="3:6" x14ac:dyDescent="0.25">
      <c r="C465" s="81"/>
      <c r="D465" s="81"/>
      <c r="E465" s="81"/>
      <c r="F465" s="81"/>
    </row>
    <row r="466" spans="3:6" x14ac:dyDescent="0.25">
      <c r="C466" s="81"/>
      <c r="D466" s="81"/>
      <c r="E466" s="81"/>
      <c r="F466" s="81"/>
    </row>
    <row r="467" spans="3:6" x14ac:dyDescent="0.25">
      <c r="C467" s="81"/>
      <c r="D467" s="81"/>
      <c r="E467" s="81"/>
      <c r="F467" s="81"/>
    </row>
    <row r="468" spans="3:6" x14ac:dyDescent="0.25">
      <c r="C468" s="81"/>
      <c r="D468" s="81"/>
      <c r="E468" s="81"/>
      <c r="F468" s="81"/>
    </row>
    <row r="469" spans="3:6" x14ac:dyDescent="0.25">
      <c r="C469" s="81"/>
      <c r="D469" s="81"/>
      <c r="E469" s="81"/>
      <c r="F469" s="81"/>
    </row>
    <row r="470" spans="3:6" x14ac:dyDescent="0.25">
      <c r="C470" s="81"/>
      <c r="D470" s="81"/>
      <c r="E470" s="81"/>
      <c r="F470" s="81"/>
    </row>
    <row r="471" spans="3:6" x14ac:dyDescent="0.25">
      <c r="C471" s="81"/>
      <c r="D471" s="81"/>
      <c r="E471" s="81"/>
      <c r="F471" s="81"/>
    </row>
    <row r="472" spans="3:6" x14ac:dyDescent="0.25">
      <c r="C472" s="81"/>
      <c r="D472" s="81"/>
      <c r="E472" s="81"/>
      <c r="F472" s="81"/>
    </row>
    <row r="473" spans="3:6" x14ac:dyDescent="0.25">
      <c r="C473" s="81"/>
      <c r="D473" s="81"/>
      <c r="E473" s="81"/>
      <c r="F473" s="81"/>
    </row>
    <row r="474" spans="3:6" x14ac:dyDescent="0.25">
      <c r="C474" s="81"/>
      <c r="D474" s="81"/>
      <c r="E474" s="81"/>
      <c r="F474" s="81"/>
    </row>
    <row r="475" spans="3:6" x14ac:dyDescent="0.25">
      <c r="C475" s="81"/>
      <c r="D475" s="81"/>
      <c r="E475" s="81"/>
      <c r="F475" s="81"/>
    </row>
    <row r="476" spans="3:6" x14ac:dyDescent="0.25">
      <c r="C476" s="81"/>
      <c r="D476" s="81"/>
      <c r="E476" s="81"/>
      <c r="F476" s="81"/>
    </row>
    <row r="477" spans="3:6" x14ac:dyDescent="0.25">
      <c r="C477" s="81"/>
      <c r="D477" s="81"/>
      <c r="E477" s="81"/>
      <c r="F477" s="81"/>
    </row>
    <row r="478" spans="3:6" x14ac:dyDescent="0.25">
      <c r="C478" s="81"/>
      <c r="D478" s="81"/>
      <c r="E478" s="81"/>
      <c r="F478" s="81"/>
    </row>
    <row r="479" spans="3:6" x14ac:dyDescent="0.25">
      <c r="C479" s="81"/>
      <c r="D479" s="81"/>
      <c r="E479" s="81"/>
      <c r="F479" s="81"/>
    </row>
    <row r="480" spans="3:6" x14ac:dyDescent="0.25">
      <c r="C480" s="81"/>
      <c r="D480" s="81"/>
      <c r="E480" s="81"/>
      <c r="F480" s="81"/>
    </row>
    <row r="481" spans="3:6" x14ac:dyDescent="0.25">
      <c r="C481" s="81"/>
      <c r="D481" s="81"/>
      <c r="E481" s="81"/>
      <c r="F481" s="81"/>
    </row>
    <row r="482" spans="3:6" x14ac:dyDescent="0.25">
      <c r="C482" s="81"/>
      <c r="D482" s="81"/>
      <c r="E482" s="81"/>
      <c r="F482" s="81"/>
    </row>
    <row r="483" spans="3:6" x14ac:dyDescent="0.25">
      <c r="C483" s="81"/>
      <c r="D483" s="81"/>
      <c r="E483" s="81"/>
      <c r="F483" s="81"/>
    </row>
    <row r="484" spans="3:6" x14ac:dyDescent="0.25">
      <c r="C484" s="81"/>
      <c r="D484" s="81"/>
      <c r="E484" s="81"/>
      <c r="F484" s="81"/>
    </row>
    <row r="485" spans="3:6" x14ac:dyDescent="0.25">
      <c r="C485" s="81"/>
      <c r="D485" s="81"/>
      <c r="E485" s="81"/>
      <c r="F485" s="81"/>
    </row>
    <row r="486" spans="3:6" x14ac:dyDescent="0.25">
      <c r="C486" s="81"/>
      <c r="D486" s="81"/>
      <c r="E486" s="81"/>
      <c r="F486" s="81"/>
    </row>
    <row r="487" spans="3:6" x14ac:dyDescent="0.25">
      <c r="C487" s="81"/>
      <c r="D487" s="81"/>
      <c r="E487" s="81"/>
      <c r="F487" s="81"/>
    </row>
    <row r="488" spans="3:6" x14ac:dyDescent="0.25">
      <c r="C488" s="81"/>
      <c r="D488" s="81"/>
      <c r="E488" s="81"/>
      <c r="F488" s="81"/>
    </row>
    <row r="489" spans="3:6" x14ac:dyDescent="0.25">
      <c r="C489" s="81"/>
      <c r="D489" s="81"/>
      <c r="E489" s="81"/>
      <c r="F489" s="81"/>
    </row>
    <row r="490" spans="3:6" x14ac:dyDescent="0.25">
      <c r="C490" s="81"/>
      <c r="D490" s="81"/>
      <c r="E490" s="81"/>
      <c r="F490" s="81"/>
    </row>
    <row r="491" spans="3:6" x14ac:dyDescent="0.25">
      <c r="C491" s="81"/>
      <c r="D491" s="81"/>
      <c r="E491" s="81"/>
      <c r="F491" s="81"/>
    </row>
    <row r="492" spans="3:6" x14ac:dyDescent="0.25">
      <c r="C492" s="81"/>
      <c r="D492" s="81"/>
      <c r="E492" s="81"/>
      <c r="F492" s="81"/>
    </row>
    <row r="493" spans="3:6" x14ac:dyDescent="0.25">
      <c r="C493" s="81"/>
      <c r="D493" s="81"/>
      <c r="E493" s="81"/>
      <c r="F493" s="81"/>
    </row>
    <row r="494" spans="3:6" x14ac:dyDescent="0.25">
      <c r="C494" s="81"/>
      <c r="D494" s="81"/>
      <c r="E494" s="81"/>
      <c r="F494" s="81"/>
    </row>
    <row r="495" spans="3:6" x14ac:dyDescent="0.25">
      <c r="C495" s="81"/>
      <c r="D495" s="81"/>
      <c r="E495" s="81"/>
      <c r="F495" s="81"/>
    </row>
    <row r="496" spans="3:6" x14ac:dyDescent="0.25">
      <c r="C496" s="81"/>
      <c r="D496" s="81"/>
      <c r="E496" s="81"/>
      <c r="F496" s="81"/>
    </row>
    <row r="497" spans="3:6" x14ac:dyDescent="0.25">
      <c r="C497" s="81"/>
      <c r="D497" s="81"/>
      <c r="E497" s="81"/>
      <c r="F497" s="81"/>
    </row>
    <row r="498" spans="3:6" x14ac:dyDescent="0.25">
      <c r="C498" s="81"/>
      <c r="D498" s="81"/>
      <c r="E498" s="81"/>
      <c r="F498" s="81"/>
    </row>
    <row r="499" spans="3:6" x14ac:dyDescent="0.25">
      <c r="C499" s="81"/>
      <c r="D499" s="81"/>
      <c r="E499" s="81"/>
      <c r="F499" s="81"/>
    </row>
    <row r="500" spans="3:6" x14ac:dyDescent="0.25">
      <c r="D500" s="81"/>
      <c r="E500" s="81"/>
      <c r="F500" s="81"/>
    </row>
    <row r="501" spans="3:6" x14ac:dyDescent="0.25">
      <c r="D501" s="81"/>
      <c r="E501" s="81"/>
      <c r="F501" s="81"/>
    </row>
    <row r="502" spans="3:6" x14ac:dyDescent="0.25">
      <c r="D502" s="81"/>
      <c r="E502" s="81"/>
      <c r="F502" s="81"/>
    </row>
    <row r="503" spans="3:6" x14ac:dyDescent="0.25">
      <c r="D503" s="81"/>
      <c r="E503" s="81"/>
      <c r="F503" s="81"/>
    </row>
    <row r="504" spans="3:6" x14ac:dyDescent="0.25">
      <c r="D504" s="81"/>
      <c r="E504" s="81"/>
      <c r="F504" s="81"/>
    </row>
    <row r="505" spans="3:6" x14ac:dyDescent="0.25">
      <c r="D505" s="81"/>
      <c r="E505" s="81"/>
      <c r="F505" s="81"/>
    </row>
    <row r="506" spans="3:6" x14ac:dyDescent="0.25">
      <c r="D506" s="81"/>
      <c r="E506" s="81"/>
      <c r="F506" s="81"/>
    </row>
    <row r="507" spans="3:6" x14ac:dyDescent="0.25">
      <c r="D507" s="81"/>
      <c r="E507" s="81"/>
      <c r="F507" s="81"/>
    </row>
    <row r="508" spans="3:6" x14ac:dyDescent="0.25">
      <c r="D508" s="81"/>
      <c r="E508" s="81"/>
      <c r="F508" s="81"/>
    </row>
    <row r="509" spans="3:6" x14ac:dyDescent="0.25">
      <c r="D509" s="81"/>
      <c r="E509" s="81"/>
      <c r="F509" s="81"/>
    </row>
    <row r="510" spans="3:6" x14ac:dyDescent="0.25">
      <c r="D510" s="81"/>
      <c r="E510" s="81"/>
      <c r="F510" s="81"/>
    </row>
    <row r="511" spans="3:6" x14ac:dyDescent="0.25">
      <c r="D511" s="81"/>
      <c r="E511" s="81"/>
      <c r="F511" s="81"/>
    </row>
    <row r="512" spans="3:6" x14ac:dyDescent="0.25">
      <c r="D512" s="81"/>
      <c r="E512" s="81"/>
      <c r="F512" s="81"/>
    </row>
    <row r="513" spans="4:6" x14ac:dyDescent="0.25">
      <c r="D513" s="81"/>
      <c r="E513" s="81"/>
      <c r="F513" s="81"/>
    </row>
    <row r="514" spans="4:6" x14ac:dyDescent="0.25">
      <c r="D514" s="81"/>
      <c r="E514" s="81"/>
      <c r="F514" s="81"/>
    </row>
    <row r="515" spans="4:6" x14ac:dyDescent="0.25">
      <c r="D515" s="81"/>
      <c r="E515" s="81"/>
      <c r="F515" s="81"/>
    </row>
    <row r="516" spans="4:6" x14ac:dyDescent="0.25">
      <c r="D516" s="81"/>
      <c r="E516" s="81"/>
      <c r="F516" s="81"/>
    </row>
    <row r="517" spans="4:6" x14ac:dyDescent="0.25">
      <c r="D517" s="81"/>
      <c r="E517" s="81"/>
      <c r="F517" s="81"/>
    </row>
    <row r="518" spans="4:6" x14ac:dyDescent="0.25">
      <c r="D518" s="81"/>
      <c r="E518" s="81"/>
      <c r="F518" s="81"/>
    </row>
    <row r="519" spans="4:6" x14ac:dyDescent="0.25">
      <c r="D519" s="81"/>
      <c r="E519" s="81"/>
      <c r="F519" s="81"/>
    </row>
    <row r="520" spans="4:6" x14ac:dyDescent="0.25">
      <c r="D520" s="81"/>
      <c r="E520" s="81"/>
      <c r="F520" s="81"/>
    </row>
    <row r="521" spans="4:6" x14ac:dyDescent="0.25">
      <c r="D521" s="81"/>
      <c r="E521" s="81"/>
      <c r="F521" s="81"/>
    </row>
    <row r="522" spans="4:6" x14ac:dyDescent="0.25">
      <c r="D522" s="81"/>
      <c r="E522" s="81"/>
      <c r="F522" s="81"/>
    </row>
    <row r="523" spans="4:6" x14ac:dyDescent="0.25">
      <c r="D523" s="81"/>
      <c r="E523" s="81"/>
      <c r="F523" s="81"/>
    </row>
    <row r="524" spans="4:6" x14ac:dyDescent="0.25">
      <c r="D524" s="81"/>
      <c r="E524" s="81"/>
      <c r="F524" s="81"/>
    </row>
    <row r="525" spans="4:6" x14ac:dyDescent="0.25">
      <c r="D525" s="81"/>
      <c r="E525" s="81"/>
      <c r="F525" s="81"/>
    </row>
    <row r="526" spans="4:6" x14ac:dyDescent="0.25">
      <c r="D526" s="81"/>
      <c r="E526" s="81"/>
      <c r="F526" s="81"/>
    </row>
    <row r="527" spans="4:6" x14ac:dyDescent="0.25">
      <c r="D527" s="81"/>
      <c r="E527" s="81"/>
      <c r="F527" s="81"/>
    </row>
    <row r="528" spans="4:6" x14ac:dyDescent="0.25">
      <c r="D528" s="81"/>
      <c r="E528" s="81"/>
      <c r="F528" s="81"/>
    </row>
    <row r="529" spans="4:6" x14ac:dyDescent="0.25">
      <c r="D529" s="81"/>
      <c r="E529" s="81"/>
      <c r="F529" s="81"/>
    </row>
    <row r="530" spans="4:6" x14ac:dyDescent="0.25">
      <c r="D530" s="81"/>
      <c r="E530" s="81"/>
      <c r="F530" s="81"/>
    </row>
    <row r="531" spans="4:6" x14ac:dyDescent="0.25">
      <c r="D531" s="81"/>
      <c r="E531" s="81"/>
      <c r="F531" s="81"/>
    </row>
    <row r="532" spans="4:6" x14ac:dyDescent="0.25">
      <c r="D532" s="81"/>
      <c r="E532" s="81"/>
      <c r="F532" s="81"/>
    </row>
    <row r="533" spans="4:6" x14ac:dyDescent="0.25">
      <c r="D533" s="81"/>
      <c r="E533" s="81"/>
      <c r="F533" s="81"/>
    </row>
    <row r="534" spans="4:6" x14ac:dyDescent="0.25">
      <c r="D534" s="81"/>
      <c r="E534" s="81"/>
      <c r="F534" s="81"/>
    </row>
    <row r="535" spans="4:6" x14ac:dyDescent="0.25">
      <c r="D535" s="81"/>
      <c r="E535" s="81"/>
      <c r="F535" s="81"/>
    </row>
    <row r="536" spans="4:6" x14ac:dyDescent="0.25">
      <c r="D536" s="81"/>
      <c r="E536" s="81"/>
      <c r="F536" s="81"/>
    </row>
    <row r="537" spans="4:6" x14ac:dyDescent="0.25">
      <c r="D537" s="81"/>
      <c r="E537" s="81"/>
      <c r="F537" s="81"/>
    </row>
    <row r="538" spans="4:6" x14ac:dyDescent="0.25">
      <c r="D538" s="81"/>
      <c r="E538" s="81"/>
      <c r="F538" s="81"/>
    </row>
    <row r="539" spans="4:6" x14ac:dyDescent="0.25">
      <c r="D539" s="81"/>
      <c r="E539" s="81"/>
      <c r="F539" s="81"/>
    </row>
    <row r="540" spans="4:6" x14ac:dyDescent="0.25">
      <c r="D540" s="81"/>
      <c r="E540" s="81"/>
      <c r="F540" s="81"/>
    </row>
    <row r="541" spans="4:6" x14ac:dyDescent="0.25">
      <c r="D541" s="81"/>
      <c r="E541" s="81"/>
      <c r="F541" s="81"/>
    </row>
    <row r="542" spans="4:6" x14ac:dyDescent="0.25">
      <c r="D542" s="81"/>
      <c r="E542" s="81"/>
      <c r="F542" s="81"/>
    </row>
    <row r="543" spans="4:6" x14ac:dyDescent="0.25">
      <c r="D543" s="81"/>
      <c r="E543" s="81"/>
      <c r="F543" s="81"/>
    </row>
    <row r="544" spans="4:6" x14ac:dyDescent="0.25">
      <c r="D544" s="81"/>
      <c r="E544" s="81"/>
      <c r="F544" s="81"/>
    </row>
    <row r="545" spans="4:6" x14ac:dyDescent="0.25">
      <c r="D545" s="81"/>
      <c r="E545" s="81"/>
      <c r="F545" s="81"/>
    </row>
    <row r="546" spans="4:6" x14ac:dyDescent="0.25">
      <c r="D546" s="81"/>
      <c r="E546" s="81"/>
      <c r="F546" s="81"/>
    </row>
    <row r="547" spans="4:6" x14ac:dyDescent="0.25">
      <c r="D547" s="81"/>
      <c r="E547" s="81"/>
      <c r="F547" s="81"/>
    </row>
    <row r="548" spans="4:6" x14ac:dyDescent="0.25">
      <c r="D548" s="81"/>
      <c r="E548" s="81"/>
      <c r="F548" s="81"/>
    </row>
    <row r="549" spans="4:6" x14ac:dyDescent="0.25">
      <c r="D549" s="81"/>
      <c r="E549" s="81"/>
      <c r="F549" s="81"/>
    </row>
    <row r="550" spans="4:6" x14ac:dyDescent="0.25">
      <c r="D550" s="81"/>
      <c r="E550" s="81"/>
      <c r="F550" s="81"/>
    </row>
    <row r="551" spans="4:6" x14ac:dyDescent="0.25">
      <c r="D551" s="81"/>
      <c r="E551" s="81"/>
      <c r="F551" s="81"/>
    </row>
    <row r="552" spans="4:6" x14ac:dyDescent="0.25">
      <c r="D552" s="81"/>
      <c r="E552" s="81"/>
      <c r="F552" s="81"/>
    </row>
    <row r="553" spans="4:6" x14ac:dyDescent="0.25">
      <c r="D553" s="81"/>
      <c r="E553" s="81"/>
      <c r="F553" s="81"/>
    </row>
    <row r="554" spans="4:6" x14ac:dyDescent="0.25">
      <c r="D554" s="81"/>
      <c r="E554" s="81"/>
      <c r="F554" s="81"/>
    </row>
    <row r="555" spans="4:6" x14ac:dyDescent="0.25">
      <c r="D555" s="81"/>
      <c r="E555" s="81"/>
      <c r="F555" s="81"/>
    </row>
    <row r="556" spans="4:6" x14ac:dyDescent="0.25">
      <c r="D556" s="81"/>
      <c r="E556" s="81"/>
      <c r="F556" s="81"/>
    </row>
    <row r="557" spans="4:6" x14ac:dyDescent="0.25">
      <c r="D557" s="81"/>
      <c r="E557" s="81"/>
      <c r="F557" s="81"/>
    </row>
    <row r="558" spans="4:6" x14ac:dyDescent="0.25">
      <c r="D558" s="81"/>
      <c r="E558" s="81"/>
      <c r="F558" s="81"/>
    </row>
    <row r="559" spans="4:6" x14ac:dyDescent="0.25">
      <c r="D559" s="81"/>
      <c r="E559" s="81"/>
      <c r="F559" s="81"/>
    </row>
    <row r="560" spans="4:6" x14ac:dyDescent="0.25">
      <c r="D560" s="81"/>
      <c r="E560" s="81"/>
      <c r="F560" s="81"/>
    </row>
    <row r="561" spans="4:6" x14ac:dyDescent="0.25">
      <c r="D561" s="81"/>
      <c r="E561" s="81"/>
      <c r="F561" s="81"/>
    </row>
    <row r="562" spans="4:6" x14ac:dyDescent="0.25">
      <c r="D562" s="81"/>
      <c r="E562" s="81"/>
      <c r="F562" s="81"/>
    </row>
    <row r="563" spans="4:6" x14ac:dyDescent="0.25">
      <c r="D563" s="81"/>
      <c r="E563" s="81"/>
      <c r="F563" s="81"/>
    </row>
    <row r="564" spans="4:6" x14ac:dyDescent="0.25">
      <c r="D564" s="81"/>
      <c r="E564" s="81"/>
      <c r="F564" s="81"/>
    </row>
    <row r="565" spans="4:6" x14ac:dyDescent="0.25">
      <c r="D565" s="81"/>
      <c r="E565" s="81"/>
      <c r="F565" s="81"/>
    </row>
    <row r="566" spans="4:6" x14ac:dyDescent="0.25">
      <c r="D566" s="81"/>
      <c r="E566" s="81"/>
      <c r="F566" s="81"/>
    </row>
    <row r="567" spans="4:6" x14ac:dyDescent="0.25">
      <c r="D567" s="81"/>
      <c r="E567" s="81"/>
      <c r="F567" s="81"/>
    </row>
    <row r="568" spans="4:6" x14ac:dyDescent="0.25">
      <c r="D568" s="81"/>
      <c r="E568" s="81"/>
      <c r="F568" s="81"/>
    </row>
    <row r="569" spans="4:6" x14ac:dyDescent="0.25">
      <c r="D569" s="81"/>
      <c r="E569" s="81"/>
      <c r="F569" s="81"/>
    </row>
    <row r="570" spans="4:6" x14ac:dyDescent="0.25">
      <c r="D570" s="81"/>
      <c r="E570" s="81"/>
      <c r="F570" s="81"/>
    </row>
    <row r="571" spans="4:6" x14ac:dyDescent="0.25">
      <c r="D571" s="81"/>
      <c r="E571" s="81"/>
      <c r="F571" s="81"/>
    </row>
    <row r="572" spans="4:6" x14ac:dyDescent="0.25">
      <c r="D572" s="81"/>
      <c r="E572" s="81"/>
      <c r="F572" s="81"/>
    </row>
    <row r="573" spans="4:6" x14ac:dyDescent="0.25">
      <c r="D573" s="81"/>
      <c r="E573" s="81"/>
      <c r="F573" s="81"/>
    </row>
    <row r="574" spans="4:6" x14ac:dyDescent="0.25">
      <c r="D574" s="81"/>
      <c r="E574" s="81"/>
      <c r="F574" s="81"/>
    </row>
    <row r="575" spans="4:6" x14ac:dyDescent="0.25">
      <c r="D575" s="81"/>
      <c r="E575" s="81"/>
      <c r="F575" s="81"/>
    </row>
    <row r="576" spans="4:6" x14ac:dyDescent="0.25">
      <c r="D576" s="81"/>
      <c r="E576" s="81"/>
      <c r="F576" s="81"/>
    </row>
    <row r="577" spans="4:6" x14ac:dyDescent="0.25">
      <c r="D577" s="81"/>
      <c r="E577" s="81"/>
      <c r="F577" s="81"/>
    </row>
    <row r="578" spans="4:6" x14ac:dyDescent="0.25">
      <c r="D578" s="81"/>
      <c r="E578" s="81"/>
      <c r="F578" s="81"/>
    </row>
    <row r="579" spans="4:6" x14ac:dyDescent="0.25">
      <c r="D579" s="81"/>
      <c r="E579" s="81"/>
      <c r="F579" s="81"/>
    </row>
    <row r="580" spans="4:6" x14ac:dyDescent="0.25">
      <c r="D580" s="81"/>
      <c r="E580" s="81"/>
      <c r="F580" s="81"/>
    </row>
    <row r="581" spans="4:6" x14ac:dyDescent="0.25">
      <c r="D581" s="81"/>
      <c r="E581" s="81"/>
      <c r="F581" s="81"/>
    </row>
    <row r="582" spans="4:6" x14ac:dyDescent="0.25">
      <c r="D582" s="81"/>
      <c r="E582" s="81"/>
      <c r="F582" s="81"/>
    </row>
    <row r="583" spans="4:6" x14ac:dyDescent="0.25">
      <c r="D583" s="81"/>
      <c r="E583" s="81"/>
      <c r="F583" s="81"/>
    </row>
    <row r="584" spans="4:6" x14ac:dyDescent="0.25">
      <c r="D584" s="81"/>
      <c r="E584" s="81"/>
      <c r="F584" s="81"/>
    </row>
    <row r="585" spans="4:6" x14ac:dyDescent="0.25">
      <c r="D585" s="81"/>
      <c r="E585" s="81"/>
      <c r="F585" s="81"/>
    </row>
    <row r="586" spans="4:6" x14ac:dyDescent="0.25">
      <c r="D586" s="81"/>
      <c r="E586" s="81"/>
      <c r="F586" s="81"/>
    </row>
    <row r="587" spans="4:6" x14ac:dyDescent="0.25">
      <c r="D587" s="81"/>
      <c r="E587" s="81"/>
      <c r="F587" s="81"/>
    </row>
    <row r="588" spans="4:6" x14ac:dyDescent="0.25">
      <c r="D588" s="81"/>
      <c r="E588" s="81"/>
      <c r="F588" s="81"/>
    </row>
    <row r="589" spans="4:6" x14ac:dyDescent="0.25">
      <c r="D589" s="81"/>
      <c r="E589" s="81"/>
      <c r="F589" s="81"/>
    </row>
    <row r="590" spans="4:6" x14ac:dyDescent="0.25">
      <c r="D590" s="81"/>
      <c r="E590" s="81"/>
      <c r="F590" s="81"/>
    </row>
    <row r="591" spans="4:6" x14ac:dyDescent="0.25">
      <c r="D591" s="81"/>
      <c r="E591" s="81"/>
      <c r="F591" s="81"/>
    </row>
    <row r="592" spans="4:6" x14ac:dyDescent="0.25">
      <c r="D592" s="81"/>
      <c r="E592" s="81"/>
      <c r="F592" s="81"/>
    </row>
    <row r="593" spans="4:6" x14ac:dyDescent="0.25">
      <c r="D593" s="81"/>
      <c r="E593" s="81"/>
      <c r="F593" s="81"/>
    </row>
    <row r="594" spans="4:6" x14ac:dyDescent="0.25">
      <c r="D594" s="81"/>
      <c r="E594" s="81"/>
      <c r="F594" s="81"/>
    </row>
    <row r="595" spans="4:6" x14ac:dyDescent="0.25">
      <c r="D595" s="81"/>
      <c r="E595" s="81"/>
      <c r="F595" s="81"/>
    </row>
    <row r="596" spans="4:6" x14ac:dyDescent="0.25">
      <c r="D596" s="81"/>
      <c r="E596" s="81"/>
      <c r="F596" s="81"/>
    </row>
    <row r="597" spans="4:6" x14ac:dyDescent="0.25">
      <c r="D597" s="81"/>
      <c r="E597" s="81"/>
      <c r="F597" s="81"/>
    </row>
    <row r="598" spans="4:6" x14ac:dyDescent="0.25">
      <c r="D598" s="81"/>
      <c r="E598" s="81"/>
      <c r="F598" s="81"/>
    </row>
    <row r="599" spans="4:6" x14ac:dyDescent="0.25">
      <c r="D599" s="81"/>
      <c r="E599" s="81"/>
      <c r="F599" s="81"/>
    </row>
    <row r="600" spans="4:6" x14ac:dyDescent="0.25">
      <c r="D600" s="81"/>
      <c r="E600" s="81"/>
      <c r="F600" s="81"/>
    </row>
    <row r="601" spans="4:6" x14ac:dyDescent="0.25">
      <c r="D601" s="81"/>
      <c r="E601" s="81"/>
      <c r="F601" s="81"/>
    </row>
    <row r="602" spans="4:6" x14ac:dyDescent="0.25">
      <c r="D602" s="81"/>
      <c r="E602" s="81"/>
      <c r="F602" s="81"/>
    </row>
    <row r="603" spans="4:6" x14ac:dyDescent="0.25">
      <c r="D603" s="81"/>
      <c r="E603" s="81"/>
      <c r="F603" s="81"/>
    </row>
    <row r="604" spans="4:6" x14ac:dyDescent="0.25">
      <c r="D604" s="81"/>
      <c r="E604" s="81"/>
      <c r="F604" s="81"/>
    </row>
    <row r="605" spans="4:6" x14ac:dyDescent="0.25">
      <c r="D605" s="81"/>
      <c r="E605" s="81"/>
      <c r="F605" s="81"/>
    </row>
    <row r="606" spans="4:6" x14ac:dyDescent="0.25">
      <c r="D606" s="81"/>
      <c r="E606" s="81"/>
      <c r="F606" s="81"/>
    </row>
    <row r="607" spans="4:6" x14ac:dyDescent="0.25">
      <c r="D607" s="81"/>
      <c r="E607" s="81"/>
      <c r="F607" s="81"/>
    </row>
    <row r="608" spans="4:6" x14ac:dyDescent="0.25">
      <c r="D608" s="81"/>
      <c r="E608" s="81"/>
      <c r="F608" s="81"/>
    </row>
    <row r="609" spans="4:6" x14ac:dyDescent="0.25">
      <c r="D609" s="81"/>
      <c r="E609" s="81"/>
      <c r="F609" s="81"/>
    </row>
    <row r="610" spans="4:6" x14ac:dyDescent="0.25">
      <c r="D610" s="81"/>
      <c r="E610" s="81"/>
      <c r="F610" s="81"/>
    </row>
    <row r="611" spans="4:6" x14ac:dyDescent="0.25">
      <c r="D611" s="81"/>
      <c r="E611" s="81"/>
      <c r="F611" s="81"/>
    </row>
    <row r="612" spans="4:6" x14ac:dyDescent="0.25">
      <c r="D612" s="81"/>
      <c r="E612" s="81"/>
      <c r="F612" s="81"/>
    </row>
    <row r="613" spans="4:6" x14ac:dyDescent="0.25">
      <c r="D613" s="81"/>
      <c r="E613" s="81"/>
      <c r="F613" s="81"/>
    </row>
    <row r="614" spans="4:6" x14ac:dyDescent="0.25">
      <c r="D614" s="81"/>
      <c r="E614" s="81"/>
      <c r="F614" s="81"/>
    </row>
    <row r="615" spans="4:6" x14ac:dyDescent="0.25">
      <c r="D615" s="81"/>
      <c r="E615" s="81"/>
      <c r="F615" s="81"/>
    </row>
    <row r="616" spans="4:6" x14ac:dyDescent="0.25">
      <c r="D616" s="81"/>
      <c r="E616" s="81"/>
      <c r="F616" s="81"/>
    </row>
    <row r="617" spans="4:6" x14ac:dyDescent="0.25">
      <c r="D617" s="81"/>
      <c r="E617" s="81"/>
      <c r="F617" s="81"/>
    </row>
    <row r="618" spans="4:6" x14ac:dyDescent="0.25">
      <c r="D618" s="81"/>
      <c r="E618" s="81"/>
      <c r="F618" s="81"/>
    </row>
    <row r="619" spans="4:6" x14ac:dyDescent="0.25">
      <c r="D619" s="81"/>
      <c r="E619" s="81"/>
      <c r="F619" s="81"/>
    </row>
    <row r="620" spans="4:6" x14ac:dyDescent="0.25">
      <c r="D620" s="81"/>
      <c r="E620" s="81"/>
      <c r="F620" s="81"/>
    </row>
    <row r="621" spans="4:6" x14ac:dyDescent="0.25">
      <c r="D621" s="81"/>
      <c r="E621" s="81"/>
      <c r="F621" s="81"/>
    </row>
    <row r="622" spans="4:6" x14ac:dyDescent="0.25">
      <c r="D622" s="81"/>
      <c r="E622" s="81"/>
      <c r="F622" s="81"/>
    </row>
    <row r="623" spans="4:6" x14ac:dyDescent="0.25">
      <c r="D623" s="81"/>
      <c r="E623" s="81"/>
      <c r="F623" s="81"/>
    </row>
    <row r="624" spans="4:6" x14ac:dyDescent="0.25">
      <c r="D624" s="81"/>
      <c r="E624" s="81"/>
      <c r="F624" s="81"/>
    </row>
    <row r="625" spans="4:6" x14ac:dyDescent="0.25">
      <c r="D625" s="81"/>
      <c r="E625" s="81"/>
      <c r="F625" s="81"/>
    </row>
    <row r="626" spans="4:6" x14ac:dyDescent="0.25">
      <c r="D626" s="81"/>
      <c r="E626" s="81"/>
      <c r="F626" s="81"/>
    </row>
    <row r="627" spans="4:6" x14ac:dyDescent="0.25">
      <c r="D627" s="81"/>
      <c r="E627" s="81"/>
      <c r="F627" s="81"/>
    </row>
    <row r="628" spans="4:6" x14ac:dyDescent="0.25">
      <c r="D628" s="81"/>
      <c r="E628" s="81"/>
      <c r="F628" s="81"/>
    </row>
    <row r="629" spans="4:6" x14ac:dyDescent="0.25">
      <c r="D629" s="81"/>
      <c r="E629" s="81"/>
      <c r="F629" s="81"/>
    </row>
    <row r="630" spans="4:6" x14ac:dyDescent="0.25">
      <c r="D630" s="81"/>
      <c r="E630" s="81"/>
      <c r="F630" s="81"/>
    </row>
    <row r="631" spans="4:6" x14ac:dyDescent="0.25">
      <c r="D631" s="81"/>
      <c r="E631" s="81"/>
      <c r="F631" s="81"/>
    </row>
    <row r="632" spans="4:6" x14ac:dyDescent="0.25">
      <c r="D632" s="81"/>
      <c r="E632" s="81"/>
      <c r="F632" s="81"/>
    </row>
    <row r="633" spans="4:6" x14ac:dyDescent="0.25">
      <c r="D633" s="81"/>
      <c r="E633" s="81"/>
      <c r="F633" s="81"/>
    </row>
    <row r="634" spans="4:6" x14ac:dyDescent="0.25">
      <c r="D634" s="81"/>
      <c r="E634" s="81"/>
      <c r="F634" s="81"/>
    </row>
    <row r="635" spans="4:6" x14ac:dyDescent="0.25">
      <c r="D635" s="81"/>
      <c r="E635" s="81"/>
      <c r="F635" s="81"/>
    </row>
    <row r="636" spans="4:6" x14ac:dyDescent="0.25">
      <c r="D636" s="81"/>
      <c r="E636" s="81"/>
      <c r="F636" s="81"/>
    </row>
    <row r="637" spans="4:6" x14ac:dyDescent="0.25">
      <c r="D637" s="81"/>
      <c r="E637" s="81"/>
      <c r="F637" s="81"/>
    </row>
    <row r="638" spans="4:6" x14ac:dyDescent="0.25">
      <c r="D638" s="81"/>
      <c r="E638" s="81"/>
      <c r="F638" s="81"/>
    </row>
    <row r="639" spans="4:6" x14ac:dyDescent="0.25">
      <c r="D639" s="81"/>
      <c r="E639" s="81"/>
      <c r="F639" s="81"/>
    </row>
    <row r="640" spans="4:6" x14ac:dyDescent="0.25">
      <c r="D640" s="81"/>
      <c r="E640" s="81"/>
      <c r="F640" s="81"/>
    </row>
    <row r="641" spans="4:6" x14ac:dyDescent="0.25">
      <c r="D641" s="81"/>
      <c r="E641" s="81"/>
      <c r="F641" s="81"/>
    </row>
    <row r="642" spans="4:6" x14ac:dyDescent="0.25">
      <c r="D642" s="81"/>
      <c r="E642" s="81"/>
      <c r="F642" s="81"/>
    </row>
    <row r="643" spans="4:6" x14ac:dyDescent="0.25">
      <c r="D643" s="81"/>
      <c r="E643" s="81"/>
      <c r="F643" s="81"/>
    </row>
    <row r="644" spans="4:6" x14ac:dyDescent="0.25">
      <c r="D644" s="81"/>
      <c r="E644" s="81"/>
      <c r="F644" s="81"/>
    </row>
    <row r="645" spans="4:6" x14ac:dyDescent="0.25">
      <c r="D645" s="81"/>
      <c r="E645" s="81"/>
      <c r="F645" s="81"/>
    </row>
    <row r="646" spans="4:6" x14ac:dyDescent="0.25">
      <c r="D646" s="81"/>
      <c r="E646" s="81"/>
      <c r="F646" s="81"/>
    </row>
    <row r="647" spans="4:6" x14ac:dyDescent="0.25">
      <c r="D647" s="81"/>
      <c r="E647" s="81"/>
      <c r="F647" s="81"/>
    </row>
    <row r="648" spans="4:6" x14ac:dyDescent="0.25">
      <c r="D648" s="81"/>
      <c r="E648" s="81"/>
      <c r="F648" s="81"/>
    </row>
    <row r="649" spans="4:6" x14ac:dyDescent="0.25">
      <c r="D649" s="81"/>
      <c r="E649" s="81"/>
      <c r="F649" s="81"/>
    </row>
    <row r="650" spans="4:6" x14ac:dyDescent="0.25">
      <c r="D650" s="81"/>
      <c r="E650" s="81"/>
      <c r="F650" s="81"/>
    </row>
    <row r="651" spans="4:6" x14ac:dyDescent="0.25">
      <c r="D651" s="81"/>
      <c r="E651" s="81"/>
      <c r="F651" s="81"/>
    </row>
    <row r="652" spans="4:6" x14ac:dyDescent="0.25">
      <c r="D652" s="81"/>
      <c r="E652" s="81"/>
      <c r="F652" s="81"/>
    </row>
    <row r="653" spans="4:6" x14ac:dyDescent="0.25">
      <c r="D653" s="81"/>
      <c r="E653" s="81"/>
      <c r="F653" s="81"/>
    </row>
    <row r="654" spans="4:6" x14ac:dyDescent="0.25">
      <c r="D654" s="81"/>
      <c r="E654" s="81"/>
      <c r="F654" s="81"/>
    </row>
    <row r="655" spans="4:6" x14ac:dyDescent="0.25">
      <c r="D655" s="81"/>
      <c r="E655" s="81"/>
      <c r="F655" s="81"/>
    </row>
    <row r="656" spans="4:6" x14ac:dyDescent="0.25">
      <c r="D656" s="81"/>
      <c r="E656" s="81"/>
      <c r="F656" s="81"/>
    </row>
    <row r="657" spans="4:6" x14ac:dyDescent="0.25">
      <c r="D657" s="81"/>
      <c r="E657" s="81"/>
      <c r="F657" s="81"/>
    </row>
    <row r="658" spans="4:6" x14ac:dyDescent="0.25">
      <c r="D658" s="81"/>
      <c r="E658" s="81"/>
      <c r="F658" s="81"/>
    </row>
    <row r="659" spans="4:6" x14ac:dyDescent="0.25">
      <c r="D659" s="81"/>
      <c r="E659" s="81"/>
      <c r="F659" s="81"/>
    </row>
    <row r="660" spans="4:6" x14ac:dyDescent="0.25">
      <c r="D660" s="81"/>
      <c r="E660" s="81"/>
      <c r="F660" s="81"/>
    </row>
    <row r="661" spans="4:6" x14ac:dyDescent="0.25">
      <c r="D661" s="81"/>
      <c r="E661" s="81"/>
      <c r="F661" s="81"/>
    </row>
    <row r="662" spans="4:6" x14ac:dyDescent="0.25">
      <c r="D662" s="81"/>
      <c r="E662" s="81"/>
      <c r="F662" s="81"/>
    </row>
    <row r="663" spans="4:6" x14ac:dyDescent="0.25">
      <c r="D663" s="81"/>
      <c r="E663" s="81"/>
      <c r="F663" s="81"/>
    </row>
    <row r="664" spans="4:6" x14ac:dyDescent="0.25">
      <c r="D664" s="81"/>
      <c r="E664" s="81"/>
      <c r="F664" s="81"/>
    </row>
    <row r="665" spans="4:6" x14ac:dyDescent="0.25">
      <c r="D665" s="81"/>
      <c r="E665" s="81"/>
      <c r="F665" s="81"/>
    </row>
    <row r="666" spans="4:6" x14ac:dyDescent="0.25">
      <c r="D666" s="81"/>
      <c r="E666" s="81"/>
      <c r="F666" s="81"/>
    </row>
    <row r="667" spans="4:6" x14ac:dyDescent="0.25">
      <c r="D667" s="81"/>
      <c r="E667" s="81"/>
      <c r="F667" s="81"/>
    </row>
    <row r="668" spans="4:6" x14ac:dyDescent="0.25">
      <c r="D668" s="81"/>
      <c r="E668" s="81"/>
      <c r="F668" s="81"/>
    </row>
    <row r="669" spans="4:6" x14ac:dyDescent="0.25">
      <c r="D669" s="81"/>
      <c r="E669" s="81"/>
      <c r="F669" s="81"/>
    </row>
    <row r="670" spans="4:6" x14ac:dyDescent="0.25">
      <c r="D670" s="81"/>
      <c r="E670" s="81"/>
      <c r="F670" s="81"/>
    </row>
    <row r="671" spans="4:6" x14ac:dyDescent="0.25">
      <c r="D671" s="81"/>
      <c r="E671" s="81"/>
      <c r="F671" s="81"/>
    </row>
    <row r="672" spans="4:6" x14ac:dyDescent="0.25">
      <c r="D672" s="81"/>
      <c r="E672" s="81"/>
      <c r="F672" s="81"/>
    </row>
    <row r="673" spans="4:6" x14ac:dyDescent="0.25">
      <c r="D673" s="81"/>
      <c r="E673" s="81"/>
      <c r="F673" s="81"/>
    </row>
    <row r="674" spans="4:6" x14ac:dyDescent="0.25">
      <c r="D674" s="81"/>
      <c r="E674" s="81"/>
      <c r="F674" s="81"/>
    </row>
    <row r="675" spans="4:6" x14ac:dyDescent="0.25">
      <c r="D675" s="81"/>
      <c r="E675" s="81"/>
      <c r="F675" s="81"/>
    </row>
    <row r="676" spans="4:6" x14ac:dyDescent="0.25">
      <c r="D676" s="81"/>
      <c r="E676" s="81"/>
      <c r="F676" s="81"/>
    </row>
    <row r="677" spans="4:6" x14ac:dyDescent="0.25">
      <c r="D677" s="81"/>
      <c r="E677" s="81"/>
      <c r="F677" s="81"/>
    </row>
    <row r="678" spans="4:6" x14ac:dyDescent="0.25">
      <c r="D678" s="81"/>
      <c r="E678" s="81"/>
      <c r="F678" s="81"/>
    </row>
    <row r="679" spans="4:6" x14ac:dyDescent="0.25">
      <c r="D679" s="81"/>
      <c r="E679" s="81"/>
      <c r="F679" s="81"/>
    </row>
    <row r="680" spans="4:6" x14ac:dyDescent="0.25">
      <c r="D680" s="81"/>
      <c r="E680" s="81"/>
      <c r="F680" s="81"/>
    </row>
    <row r="681" spans="4:6" x14ac:dyDescent="0.25">
      <c r="D681" s="81"/>
      <c r="E681" s="81"/>
      <c r="F681" s="81"/>
    </row>
    <row r="682" spans="4:6" x14ac:dyDescent="0.25">
      <c r="D682" s="81"/>
      <c r="E682" s="81"/>
      <c r="F682" s="81"/>
    </row>
    <row r="683" spans="4:6" x14ac:dyDescent="0.25">
      <c r="D683" s="81"/>
      <c r="E683" s="81"/>
      <c r="F683" s="81"/>
    </row>
    <row r="684" spans="4:6" x14ac:dyDescent="0.25">
      <c r="D684" s="81"/>
      <c r="E684" s="81"/>
      <c r="F684" s="81"/>
    </row>
    <row r="685" spans="4:6" x14ac:dyDescent="0.25">
      <c r="D685" s="81"/>
      <c r="E685" s="81"/>
      <c r="F685" s="81"/>
    </row>
    <row r="686" spans="4:6" x14ac:dyDescent="0.25">
      <c r="D686" s="81"/>
      <c r="E686" s="81"/>
      <c r="F686" s="81"/>
    </row>
    <row r="687" spans="4:6" x14ac:dyDescent="0.25">
      <c r="D687" s="81"/>
      <c r="E687" s="81"/>
      <c r="F687" s="81"/>
    </row>
    <row r="688" spans="4:6" x14ac:dyDescent="0.25">
      <c r="D688" s="81"/>
      <c r="E688" s="81"/>
      <c r="F688" s="81"/>
    </row>
    <row r="689" spans="4:6" x14ac:dyDescent="0.25">
      <c r="D689" s="81"/>
      <c r="E689" s="81"/>
      <c r="F689" s="81"/>
    </row>
    <row r="690" spans="4:6" x14ac:dyDescent="0.25">
      <c r="D690" s="81"/>
      <c r="E690" s="81"/>
      <c r="F690" s="81"/>
    </row>
    <row r="691" spans="4:6" x14ac:dyDescent="0.25">
      <c r="D691" s="81"/>
      <c r="E691" s="81"/>
      <c r="F691" s="81"/>
    </row>
    <row r="692" spans="4:6" x14ac:dyDescent="0.25">
      <c r="D692" s="81"/>
      <c r="E692" s="81"/>
      <c r="F692" s="81"/>
    </row>
    <row r="693" spans="4:6" x14ac:dyDescent="0.25">
      <c r="D693" s="81"/>
      <c r="E693" s="81"/>
      <c r="F693" s="81"/>
    </row>
    <row r="694" spans="4:6" x14ac:dyDescent="0.25">
      <c r="D694" s="81"/>
      <c r="E694" s="81"/>
      <c r="F694" s="81"/>
    </row>
    <row r="695" spans="4:6" x14ac:dyDescent="0.25">
      <c r="D695" s="81"/>
      <c r="E695" s="81"/>
      <c r="F695" s="81"/>
    </row>
    <row r="696" spans="4:6" x14ac:dyDescent="0.25">
      <c r="D696" s="81"/>
      <c r="E696" s="81"/>
      <c r="F696" s="81"/>
    </row>
    <row r="697" spans="4:6" x14ac:dyDescent="0.25">
      <c r="D697" s="81"/>
      <c r="E697" s="81"/>
      <c r="F697" s="81"/>
    </row>
    <row r="698" spans="4:6" x14ac:dyDescent="0.25">
      <c r="D698" s="81"/>
      <c r="E698" s="81"/>
      <c r="F698" s="81"/>
    </row>
    <row r="699" spans="4:6" x14ac:dyDescent="0.25">
      <c r="D699" s="81"/>
      <c r="E699" s="81"/>
      <c r="F699" s="81"/>
    </row>
    <row r="700" spans="4:6" x14ac:dyDescent="0.25">
      <c r="D700" s="81"/>
      <c r="E700" s="81"/>
      <c r="F700" s="81"/>
    </row>
    <row r="701" spans="4:6" x14ac:dyDescent="0.25">
      <c r="D701" s="81"/>
      <c r="E701" s="81"/>
      <c r="F701" s="81"/>
    </row>
    <row r="702" spans="4:6" x14ac:dyDescent="0.25">
      <c r="D702" s="81"/>
      <c r="E702" s="81"/>
      <c r="F702" s="81"/>
    </row>
    <row r="703" spans="4:6" x14ac:dyDescent="0.25">
      <c r="D703" s="81"/>
      <c r="E703" s="81"/>
      <c r="F703" s="81"/>
    </row>
    <row r="704" spans="4:6" x14ac:dyDescent="0.25">
      <c r="D704" s="81"/>
      <c r="E704" s="81"/>
      <c r="F704" s="81"/>
    </row>
    <row r="705" spans="4:6" x14ac:dyDescent="0.25">
      <c r="D705" s="81"/>
      <c r="E705" s="81"/>
      <c r="F705" s="81"/>
    </row>
    <row r="706" spans="4:6" x14ac:dyDescent="0.25">
      <c r="D706" s="81"/>
      <c r="E706" s="81"/>
      <c r="F706" s="81"/>
    </row>
    <row r="707" spans="4:6" x14ac:dyDescent="0.25">
      <c r="D707" s="81"/>
      <c r="E707" s="81"/>
      <c r="F707" s="81"/>
    </row>
    <row r="708" spans="4:6" x14ac:dyDescent="0.25">
      <c r="D708" s="81"/>
      <c r="E708" s="81"/>
      <c r="F708" s="81"/>
    </row>
    <row r="709" spans="4:6" x14ac:dyDescent="0.25">
      <c r="D709" s="81"/>
      <c r="E709" s="81"/>
      <c r="F709" s="81"/>
    </row>
    <row r="710" spans="4:6" x14ac:dyDescent="0.25">
      <c r="D710" s="81"/>
      <c r="E710" s="81"/>
      <c r="F710" s="81"/>
    </row>
    <row r="711" spans="4:6" x14ac:dyDescent="0.25">
      <c r="D711" s="81"/>
      <c r="E711" s="81"/>
      <c r="F711" s="81"/>
    </row>
    <row r="712" spans="4:6" x14ac:dyDescent="0.25">
      <c r="D712" s="81"/>
      <c r="E712" s="81"/>
      <c r="F712" s="81"/>
    </row>
    <row r="713" spans="4:6" x14ac:dyDescent="0.25">
      <c r="D713" s="81"/>
      <c r="E713" s="81"/>
      <c r="F713" s="81"/>
    </row>
    <row r="714" spans="4:6" x14ac:dyDescent="0.25">
      <c r="D714" s="81"/>
      <c r="E714" s="81"/>
      <c r="F714" s="81"/>
    </row>
    <row r="715" spans="4:6" x14ac:dyDescent="0.25">
      <c r="D715" s="81"/>
      <c r="E715" s="81"/>
      <c r="F715" s="81"/>
    </row>
    <row r="716" spans="4:6" x14ac:dyDescent="0.25">
      <c r="D716" s="81"/>
      <c r="E716" s="81"/>
      <c r="F716" s="81"/>
    </row>
    <row r="717" spans="4:6" x14ac:dyDescent="0.25">
      <c r="D717" s="81"/>
      <c r="E717" s="81"/>
      <c r="F717" s="81"/>
    </row>
    <row r="718" spans="4:6" x14ac:dyDescent="0.25">
      <c r="D718" s="81"/>
      <c r="E718" s="81"/>
      <c r="F718" s="81"/>
    </row>
    <row r="719" spans="4:6" x14ac:dyDescent="0.25">
      <c r="D719" s="81"/>
      <c r="E719" s="81"/>
      <c r="F719" s="81"/>
    </row>
    <row r="720" spans="4:6" x14ac:dyDescent="0.25">
      <c r="D720" s="81"/>
      <c r="E720" s="81"/>
      <c r="F720" s="81"/>
    </row>
    <row r="721" spans="4:6" x14ac:dyDescent="0.25">
      <c r="D721" s="81"/>
      <c r="E721" s="81"/>
      <c r="F721" s="81"/>
    </row>
    <row r="722" spans="4:6" x14ac:dyDescent="0.25">
      <c r="D722" s="81"/>
      <c r="E722" s="81"/>
      <c r="F722" s="81"/>
    </row>
    <row r="723" spans="4:6" x14ac:dyDescent="0.25">
      <c r="D723" s="81"/>
      <c r="E723" s="81"/>
      <c r="F723" s="81"/>
    </row>
    <row r="724" spans="4:6" x14ac:dyDescent="0.25">
      <c r="D724" s="81"/>
      <c r="E724" s="81"/>
      <c r="F724" s="81"/>
    </row>
    <row r="725" spans="4:6" x14ac:dyDescent="0.25">
      <c r="D725" s="81"/>
      <c r="E725" s="81"/>
      <c r="F725" s="81"/>
    </row>
    <row r="726" spans="4:6" x14ac:dyDescent="0.25">
      <c r="D726" s="81"/>
      <c r="E726" s="81"/>
      <c r="F726" s="81"/>
    </row>
    <row r="727" spans="4:6" x14ac:dyDescent="0.25">
      <c r="D727" s="81"/>
      <c r="E727" s="81"/>
      <c r="F727" s="81"/>
    </row>
    <row r="728" spans="4:6" x14ac:dyDescent="0.25">
      <c r="D728" s="81"/>
      <c r="E728" s="81"/>
      <c r="F728" s="81"/>
    </row>
    <row r="729" spans="4:6" x14ac:dyDescent="0.25">
      <c r="D729" s="81"/>
      <c r="E729" s="81"/>
      <c r="F729" s="81"/>
    </row>
    <row r="730" spans="4:6" x14ac:dyDescent="0.25">
      <c r="D730" s="81"/>
      <c r="E730" s="81"/>
      <c r="F730" s="81"/>
    </row>
    <row r="731" spans="4:6" x14ac:dyDescent="0.25">
      <c r="D731" s="81"/>
      <c r="E731" s="81"/>
      <c r="F731" s="81"/>
    </row>
    <row r="732" spans="4:6" x14ac:dyDescent="0.25">
      <c r="D732" s="81"/>
      <c r="E732" s="81"/>
      <c r="F732" s="81"/>
    </row>
    <row r="733" spans="4:6" x14ac:dyDescent="0.25">
      <c r="D733" s="81"/>
      <c r="E733" s="81"/>
      <c r="F733" s="81"/>
    </row>
    <row r="734" spans="4:6" x14ac:dyDescent="0.25">
      <c r="D734" s="81"/>
      <c r="E734" s="81"/>
      <c r="F734" s="81"/>
    </row>
    <row r="735" spans="4:6" x14ac:dyDescent="0.25">
      <c r="D735" s="81"/>
      <c r="E735" s="81"/>
      <c r="F735" s="81"/>
    </row>
    <row r="736" spans="4:6" x14ac:dyDescent="0.25">
      <c r="D736" s="81"/>
      <c r="E736" s="81"/>
      <c r="F736" s="81"/>
    </row>
    <row r="737" spans="4:6" x14ac:dyDescent="0.25">
      <c r="D737" s="81"/>
      <c r="E737" s="81"/>
      <c r="F737" s="81"/>
    </row>
    <row r="738" spans="4:6" x14ac:dyDescent="0.25">
      <c r="D738" s="81"/>
      <c r="E738" s="81"/>
      <c r="F738" s="81"/>
    </row>
    <row r="739" spans="4:6" x14ac:dyDescent="0.25">
      <c r="D739" s="81"/>
      <c r="E739" s="81"/>
      <c r="F739" s="81"/>
    </row>
    <row r="740" spans="4:6" x14ac:dyDescent="0.25">
      <c r="D740" s="81"/>
      <c r="E740" s="81"/>
      <c r="F740" s="81"/>
    </row>
    <row r="741" spans="4:6" x14ac:dyDescent="0.25">
      <c r="D741" s="81"/>
      <c r="E741" s="81"/>
      <c r="F741" s="81"/>
    </row>
    <row r="742" spans="4:6" x14ac:dyDescent="0.25">
      <c r="D742" s="81"/>
      <c r="E742" s="81"/>
      <c r="F742" s="81"/>
    </row>
    <row r="743" spans="4:6" x14ac:dyDescent="0.25">
      <c r="D743" s="81"/>
      <c r="E743" s="81"/>
      <c r="F743" s="81"/>
    </row>
    <row r="744" spans="4:6" x14ac:dyDescent="0.25">
      <c r="D744" s="81"/>
      <c r="E744" s="81"/>
      <c r="F744" s="81"/>
    </row>
    <row r="745" spans="4:6" x14ac:dyDescent="0.25">
      <c r="D745" s="81"/>
      <c r="E745" s="81"/>
      <c r="F745" s="81"/>
    </row>
    <row r="746" spans="4:6" x14ac:dyDescent="0.25">
      <c r="D746" s="81"/>
      <c r="E746" s="81"/>
      <c r="F746" s="81"/>
    </row>
    <row r="747" spans="4:6" x14ac:dyDescent="0.25">
      <c r="D747" s="81"/>
      <c r="E747" s="81"/>
      <c r="F747" s="81"/>
    </row>
    <row r="748" spans="4:6" x14ac:dyDescent="0.25">
      <c r="D748" s="81"/>
      <c r="E748" s="81"/>
      <c r="F748" s="81"/>
    </row>
    <row r="749" spans="4:6" x14ac:dyDescent="0.25">
      <c r="D749" s="81"/>
      <c r="E749" s="81"/>
      <c r="F749" s="81"/>
    </row>
    <row r="750" spans="4:6" x14ac:dyDescent="0.25">
      <c r="D750" s="81"/>
      <c r="E750" s="81"/>
      <c r="F750" s="81"/>
    </row>
    <row r="751" spans="4:6" x14ac:dyDescent="0.25">
      <c r="D751" s="81"/>
      <c r="E751" s="81"/>
      <c r="F751" s="81"/>
    </row>
    <row r="752" spans="4:6" x14ac:dyDescent="0.25">
      <c r="D752" s="81"/>
      <c r="E752" s="81"/>
      <c r="F752" s="81"/>
    </row>
    <row r="753" spans="4:6" x14ac:dyDescent="0.25">
      <c r="D753" s="81"/>
      <c r="E753" s="81"/>
      <c r="F753" s="81"/>
    </row>
    <row r="754" spans="4:6" x14ac:dyDescent="0.25">
      <c r="D754" s="81"/>
      <c r="E754" s="81"/>
      <c r="F754" s="81"/>
    </row>
    <row r="755" spans="4:6" x14ac:dyDescent="0.25">
      <c r="D755" s="81"/>
      <c r="E755" s="81"/>
      <c r="F755" s="81"/>
    </row>
    <row r="756" spans="4:6" x14ac:dyDescent="0.25">
      <c r="D756" s="81"/>
      <c r="E756" s="81"/>
      <c r="F756" s="81"/>
    </row>
    <row r="757" spans="4:6" x14ac:dyDescent="0.25">
      <c r="D757" s="81"/>
      <c r="E757" s="81"/>
      <c r="F757" s="81"/>
    </row>
    <row r="758" spans="4:6" x14ac:dyDescent="0.25">
      <c r="D758" s="81"/>
      <c r="E758" s="81"/>
      <c r="F758" s="81"/>
    </row>
    <row r="759" spans="4:6" x14ac:dyDescent="0.25">
      <c r="D759" s="81"/>
      <c r="E759" s="81"/>
      <c r="F759" s="81"/>
    </row>
    <row r="760" spans="4:6" x14ac:dyDescent="0.25">
      <c r="D760" s="81"/>
      <c r="E760" s="81"/>
      <c r="F760" s="81"/>
    </row>
    <row r="761" spans="4:6" x14ac:dyDescent="0.25">
      <c r="D761" s="81"/>
      <c r="E761" s="81"/>
      <c r="F761" s="81"/>
    </row>
    <row r="762" spans="4:6" x14ac:dyDescent="0.25">
      <c r="D762" s="81"/>
      <c r="E762" s="81"/>
      <c r="F762" s="81"/>
    </row>
    <row r="763" spans="4:6" x14ac:dyDescent="0.25">
      <c r="D763" s="81"/>
      <c r="E763" s="81"/>
      <c r="F763" s="81"/>
    </row>
    <row r="764" spans="4:6" x14ac:dyDescent="0.25">
      <c r="D764" s="81"/>
      <c r="E764" s="81"/>
      <c r="F764" s="81"/>
    </row>
    <row r="765" spans="4:6" x14ac:dyDescent="0.25">
      <c r="D765" s="81"/>
      <c r="E765" s="81"/>
      <c r="F765" s="81"/>
    </row>
    <row r="766" spans="4:6" x14ac:dyDescent="0.25">
      <c r="D766" s="81"/>
      <c r="E766" s="81"/>
      <c r="F766" s="81"/>
    </row>
    <row r="767" spans="4:6" x14ac:dyDescent="0.25">
      <c r="D767" s="81"/>
      <c r="E767" s="81"/>
      <c r="F767" s="81"/>
    </row>
    <row r="768" spans="4:6" x14ac:dyDescent="0.25">
      <c r="D768" s="81"/>
      <c r="E768" s="81"/>
      <c r="F768" s="81"/>
    </row>
    <row r="769" spans="4:6" x14ac:dyDescent="0.25">
      <c r="D769" s="81"/>
      <c r="E769" s="81"/>
      <c r="F769" s="81"/>
    </row>
    <row r="770" spans="4:6" x14ac:dyDescent="0.25">
      <c r="D770" s="81"/>
      <c r="E770" s="81"/>
      <c r="F770" s="81"/>
    </row>
    <row r="771" spans="4:6" x14ac:dyDescent="0.25">
      <c r="D771" s="81"/>
      <c r="E771" s="81"/>
      <c r="F771" s="81"/>
    </row>
    <row r="772" spans="4:6" x14ac:dyDescent="0.25">
      <c r="D772" s="81"/>
      <c r="E772" s="81"/>
      <c r="F772" s="81"/>
    </row>
    <row r="773" spans="4:6" x14ac:dyDescent="0.25">
      <c r="D773" s="81"/>
      <c r="E773" s="81"/>
      <c r="F773" s="81"/>
    </row>
    <row r="774" spans="4:6" x14ac:dyDescent="0.25">
      <c r="D774" s="81"/>
      <c r="E774" s="81"/>
      <c r="F774" s="81"/>
    </row>
    <row r="775" spans="4:6" x14ac:dyDescent="0.25">
      <c r="D775" s="81"/>
      <c r="E775" s="81"/>
      <c r="F775" s="81"/>
    </row>
    <row r="776" spans="4:6" x14ac:dyDescent="0.25">
      <c r="D776" s="81"/>
      <c r="E776" s="81"/>
      <c r="F776" s="81"/>
    </row>
    <row r="777" spans="4:6" x14ac:dyDescent="0.25">
      <c r="D777" s="81"/>
      <c r="E777" s="81"/>
      <c r="F777" s="81"/>
    </row>
    <row r="778" spans="4:6" x14ac:dyDescent="0.25">
      <c r="D778" s="81"/>
      <c r="E778" s="81"/>
      <c r="F778" s="81"/>
    </row>
    <row r="779" spans="4:6" x14ac:dyDescent="0.25">
      <c r="D779" s="81"/>
      <c r="E779" s="81"/>
      <c r="F779" s="81"/>
    </row>
    <row r="780" spans="4:6" x14ac:dyDescent="0.25">
      <c r="D780" s="81"/>
      <c r="E780" s="81"/>
      <c r="F780" s="81"/>
    </row>
    <row r="781" spans="4:6" x14ac:dyDescent="0.25">
      <c r="D781" s="81"/>
      <c r="E781" s="81"/>
      <c r="F781" s="81"/>
    </row>
    <row r="782" spans="4:6" x14ac:dyDescent="0.25">
      <c r="D782" s="81"/>
      <c r="E782" s="81"/>
      <c r="F782" s="81"/>
    </row>
    <row r="783" spans="4:6" x14ac:dyDescent="0.25">
      <c r="D783" s="81"/>
      <c r="E783" s="81"/>
      <c r="F783" s="81"/>
    </row>
    <row r="784" spans="4:6" x14ac:dyDescent="0.25">
      <c r="D784" s="81"/>
      <c r="E784" s="81"/>
      <c r="F784" s="81"/>
    </row>
    <row r="785" spans="4:6" x14ac:dyDescent="0.25">
      <c r="D785" s="81"/>
      <c r="E785" s="81"/>
      <c r="F785" s="81"/>
    </row>
    <row r="786" spans="4:6" x14ac:dyDescent="0.25">
      <c r="D786" s="81"/>
      <c r="E786" s="81"/>
      <c r="F786" s="81"/>
    </row>
    <row r="787" spans="4:6" x14ac:dyDescent="0.25">
      <c r="D787" s="81"/>
      <c r="E787" s="81"/>
      <c r="F787" s="81"/>
    </row>
    <row r="788" spans="4:6" x14ac:dyDescent="0.25">
      <c r="D788" s="81"/>
      <c r="E788" s="81"/>
      <c r="F788" s="81"/>
    </row>
    <row r="789" spans="4:6" x14ac:dyDescent="0.25">
      <c r="D789" s="81"/>
      <c r="E789" s="81"/>
      <c r="F789" s="81"/>
    </row>
    <row r="790" spans="4:6" x14ac:dyDescent="0.25">
      <c r="D790" s="81"/>
      <c r="E790" s="81"/>
      <c r="F790" s="81"/>
    </row>
    <row r="791" spans="4:6" x14ac:dyDescent="0.25">
      <c r="D791" s="81"/>
      <c r="E791" s="81"/>
      <c r="F791" s="81"/>
    </row>
    <row r="792" spans="4:6" x14ac:dyDescent="0.25">
      <c r="D792" s="81"/>
      <c r="E792" s="81"/>
      <c r="F792" s="81"/>
    </row>
    <row r="793" spans="4:6" x14ac:dyDescent="0.25">
      <c r="D793" s="81"/>
      <c r="E793" s="81"/>
      <c r="F793" s="81"/>
    </row>
    <row r="794" spans="4:6" x14ac:dyDescent="0.25">
      <c r="D794" s="81"/>
      <c r="E794" s="81"/>
      <c r="F794" s="81"/>
    </row>
    <row r="795" spans="4:6" x14ac:dyDescent="0.25">
      <c r="D795" s="81"/>
      <c r="E795" s="81"/>
      <c r="F795" s="81"/>
    </row>
    <row r="796" spans="4:6" x14ac:dyDescent="0.25">
      <c r="D796" s="81"/>
      <c r="E796" s="81"/>
      <c r="F796" s="81"/>
    </row>
    <row r="797" spans="4:6" x14ac:dyDescent="0.25">
      <c r="D797" s="81"/>
      <c r="E797" s="81"/>
      <c r="F797" s="81"/>
    </row>
    <row r="798" spans="4:6" x14ac:dyDescent="0.25">
      <c r="D798" s="81"/>
      <c r="E798" s="81"/>
      <c r="F798" s="81"/>
    </row>
    <row r="799" spans="4:6" x14ac:dyDescent="0.25">
      <c r="D799" s="81"/>
      <c r="E799" s="81"/>
      <c r="F799" s="81"/>
    </row>
    <row r="800" spans="4:6" x14ac:dyDescent="0.25">
      <c r="D800" s="81"/>
      <c r="E800" s="81"/>
      <c r="F800" s="81"/>
    </row>
    <row r="801" spans="4:6" x14ac:dyDescent="0.25">
      <c r="D801" s="81"/>
      <c r="E801" s="81"/>
      <c r="F801" s="81"/>
    </row>
    <row r="802" spans="4:6" x14ac:dyDescent="0.25">
      <c r="D802" s="81"/>
      <c r="E802" s="81"/>
      <c r="F802" s="81"/>
    </row>
    <row r="803" spans="4:6" x14ac:dyDescent="0.25">
      <c r="D803" s="81"/>
      <c r="E803" s="81"/>
      <c r="F803" s="81"/>
    </row>
    <row r="804" spans="4:6" x14ac:dyDescent="0.25">
      <c r="D804" s="81"/>
      <c r="E804" s="81"/>
      <c r="F804" s="81"/>
    </row>
    <row r="805" spans="4:6" x14ac:dyDescent="0.25">
      <c r="D805" s="81"/>
      <c r="E805" s="81"/>
      <c r="F805" s="81"/>
    </row>
    <row r="806" spans="4:6" x14ac:dyDescent="0.25">
      <c r="D806" s="81"/>
      <c r="E806" s="81"/>
      <c r="F806" s="81"/>
    </row>
    <row r="807" spans="4:6" x14ac:dyDescent="0.25">
      <c r="D807" s="81"/>
      <c r="E807" s="81"/>
      <c r="F807" s="81"/>
    </row>
    <row r="808" spans="4:6" x14ac:dyDescent="0.25">
      <c r="D808" s="81"/>
      <c r="E808" s="81"/>
      <c r="F808" s="81"/>
    </row>
    <row r="809" spans="4:6" x14ac:dyDescent="0.25">
      <c r="D809" s="81"/>
      <c r="E809" s="81"/>
      <c r="F809" s="81"/>
    </row>
    <row r="810" spans="4:6" x14ac:dyDescent="0.25">
      <c r="D810" s="81"/>
      <c r="E810" s="81"/>
      <c r="F810" s="81"/>
    </row>
    <row r="811" spans="4:6" x14ac:dyDescent="0.25">
      <c r="D811" s="81"/>
      <c r="E811" s="81"/>
      <c r="F811" s="81"/>
    </row>
    <row r="812" spans="4:6" x14ac:dyDescent="0.25">
      <c r="D812" s="81"/>
      <c r="E812" s="81"/>
      <c r="F812" s="81"/>
    </row>
    <row r="813" spans="4:6" x14ac:dyDescent="0.25">
      <c r="D813" s="81"/>
      <c r="E813" s="81"/>
      <c r="F813" s="81"/>
    </row>
    <row r="814" spans="4:6" x14ac:dyDescent="0.25">
      <c r="D814" s="81"/>
      <c r="E814" s="81"/>
      <c r="F814" s="81"/>
    </row>
    <row r="815" spans="4:6" x14ac:dyDescent="0.25">
      <c r="D815" s="81"/>
      <c r="E815" s="81"/>
      <c r="F815" s="81"/>
    </row>
    <row r="816" spans="4:6" x14ac:dyDescent="0.25">
      <c r="D816" s="81"/>
      <c r="E816" s="81"/>
      <c r="F816" s="81"/>
    </row>
    <row r="817" spans="4:6" x14ac:dyDescent="0.25">
      <c r="D817" s="81"/>
      <c r="E817" s="81"/>
      <c r="F817" s="81"/>
    </row>
    <row r="818" spans="4:6" x14ac:dyDescent="0.25">
      <c r="D818" s="81"/>
      <c r="E818" s="81"/>
      <c r="F818" s="81"/>
    </row>
    <row r="819" spans="4:6" x14ac:dyDescent="0.25">
      <c r="D819" s="81"/>
      <c r="E819" s="81"/>
      <c r="F819" s="81"/>
    </row>
    <row r="820" spans="4:6" x14ac:dyDescent="0.25">
      <c r="D820" s="81"/>
      <c r="E820" s="81"/>
      <c r="F820" s="81"/>
    </row>
    <row r="821" spans="4:6" x14ac:dyDescent="0.25">
      <c r="D821" s="81"/>
      <c r="E821" s="81"/>
      <c r="F821" s="81"/>
    </row>
    <row r="822" spans="4:6" x14ac:dyDescent="0.25">
      <c r="D822" s="81"/>
      <c r="E822" s="81"/>
      <c r="F822" s="81"/>
    </row>
    <row r="823" spans="4:6" x14ac:dyDescent="0.25">
      <c r="D823" s="81"/>
      <c r="E823" s="81"/>
      <c r="F823" s="81"/>
    </row>
    <row r="824" spans="4:6" x14ac:dyDescent="0.25">
      <c r="D824" s="81"/>
      <c r="E824" s="81"/>
      <c r="F824" s="81"/>
    </row>
    <row r="825" spans="4:6" x14ac:dyDescent="0.25">
      <c r="D825" s="81"/>
      <c r="E825" s="81"/>
      <c r="F825" s="81"/>
    </row>
    <row r="826" spans="4:6" x14ac:dyDescent="0.25">
      <c r="D826" s="81"/>
      <c r="E826" s="81"/>
      <c r="F826" s="81"/>
    </row>
    <row r="827" spans="4:6" x14ac:dyDescent="0.25">
      <c r="D827" s="81"/>
      <c r="E827" s="81"/>
      <c r="F827" s="81"/>
    </row>
    <row r="828" spans="4:6" x14ac:dyDescent="0.25">
      <c r="D828" s="81"/>
      <c r="E828" s="81"/>
      <c r="F828" s="81"/>
    </row>
    <row r="829" spans="4:6" x14ac:dyDescent="0.25">
      <c r="D829" s="81"/>
      <c r="E829" s="81"/>
      <c r="F829" s="81"/>
    </row>
    <row r="830" spans="4:6" x14ac:dyDescent="0.25">
      <c r="D830" s="81"/>
      <c r="E830" s="81"/>
      <c r="F830" s="81"/>
    </row>
    <row r="831" spans="4:6" x14ac:dyDescent="0.25">
      <c r="D831" s="81"/>
      <c r="E831" s="81"/>
      <c r="F831" s="81"/>
    </row>
    <row r="832" spans="4:6" x14ac:dyDescent="0.25">
      <c r="D832" s="81"/>
      <c r="E832" s="81"/>
      <c r="F832" s="81"/>
    </row>
    <row r="833" spans="4:6" x14ac:dyDescent="0.25">
      <c r="D833" s="81"/>
      <c r="E833" s="81"/>
      <c r="F833" s="81"/>
    </row>
    <row r="834" spans="4:6" x14ac:dyDescent="0.25">
      <c r="D834" s="81"/>
      <c r="E834" s="81"/>
      <c r="F834" s="81"/>
    </row>
    <row r="835" spans="4:6" x14ac:dyDescent="0.25">
      <c r="D835" s="81"/>
      <c r="E835" s="81"/>
      <c r="F835" s="81"/>
    </row>
    <row r="836" spans="4:6" x14ac:dyDescent="0.25">
      <c r="D836" s="81"/>
      <c r="E836" s="81"/>
      <c r="F836" s="81"/>
    </row>
    <row r="837" spans="4:6" x14ac:dyDescent="0.25">
      <c r="D837" s="81"/>
      <c r="E837" s="81"/>
      <c r="F837" s="81"/>
    </row>
    <row r="838" spans="4:6" x14ac:dyDescent="0.25">
      <c r="D838" s="81"/>
      <c r="E838" s="81"/>
      <c r="F838" s="81"/>
    </row>
    <row r="839" spans="4:6" x14ac:dyDescent="0.25">
      <c r="D839" s="81"/>
      <c r="E839" s="81"/>
      <c r="F839" s="81"/>
    </row>
    <row r="840" spans="4:6" x14ac:dyDescent="0.25">
      <c r="D840" s="81"/>
      <c r="E840" s="81"/>
      <c r="F840" s="81"/>
    </row>
    <row r="841" spans="4:6" x14ac:dyDescent="0.25">
      <c r="D841" s="81"/>
      <c r="E841" s="81"/>
      <c r="F841" s="81"/>
    </row>
    <row r="842" spans="4:6" x14ac:dyDescent="0.25">
      <c r="D842" s="81"/>
      <c r="E842" s="81"/>
      <c r="F842" s="81"/>
    </row>
    <row r="843" spans="4:6" x14ac:dyDescent="0.25">
      <c r="D843" s="81"/>
      <c r="E843" s="81"/>
      <c r="F843" s="81"/>
    </row>
    <row r="844" spans="4:6" x14ac:dyDescent="0.25">
      <c r="D844" s="81"/>
      <c r="E844" s="81"/>
      <c r="F844" s="81"/>
    </row>
    <row r="845" spans="4:6" x14ac:dyDescent="0.25">
      <c r="D845" s="81"/>
      <c r="E845" s="81"/>
      <c r="F845" s="81"/>
    </row>
    <row r="846" spans="4:6" x14ac:dyDescent="0.25">
      <c r="D846" s="81"/>
      <c r="E846" s="81"/>
      <c r="F846" s="81"/>
    </row>
    <row r="847" spans="4:6" x14ac:dyDescent="0.25">
      <c r="D847" s="81"/>
      <c r="E847" s="81"/>
      <c r="F847" s="81"/>
    </row>
    <row r="848" spans="4:6" x14ac:dyDescent="0.25">
      <c r="D848" s="81"/>
      <c r="E848" s="81"/>
      <c r="F848" s="81"/>
    </row>
    <row r="849" spans="4:6" x14ac:dyDescent="0.25">
      <c r="D849" s="81"/>
      <c r="E849" s="81"/>
      <c r="F849" s="81"/>
    </row>
    <row r="850" spans="4:6" x14ac:dyDescent="0.25">
      <c r="D850" s="81"/>
      <c r="E850" s="81"/>
      <c r="F850" s="81"/>
    </row>
    <row r="851" spans="4:6" x14ac:dyDescent="0.25">
      <c r="D851" s="81"/>
      <c r="E851" s="81"/>
      <c r="F851" s="81"/>
    </row>
    <row r="852" spans="4:6" x14ac:dyDescent="0.25">
      <c r="D852" s="81"/>
      <c r="E852" s="81"/>
      <c r="F852" s="81"/>
    </row>
    <row r="853" spans="4:6" x14ac:dyDescent="0.25">
      <c r="D853" s="81"/>
      <c r="E853" s="81"/>
      <c r="F853" s="81"/>
    </row>
    <row r="854" spans="4:6" x14ac:dyDescent="0.25">
      <c r="D854" s="81"/>
      <c r="E854" s="81"/>
      <c r="F854" s="81"/>
    </row>
    <row r="855" spans="4:6" x14ac:dyDescent="0.25">
      <c r="D855" s="81"/>
      <c r="E855" s="81"/>
      <c r="F855" s="81"/>
    </row>
    <row r="856" spans="4:6" x14ac:dyDescent="0.25">
      <c r="D856" s="81"/>
      <c r="E856" s="81"/>
      <c r="F856" s="81"/>
    </row>
    <row r="857" spans="4:6" x14ac:dyDescent="0.25">
      <c r="D857" s="81"/>
      <c r="E857" s="81"/>
      <c r="F857" s="81"/>
    </row>
    <row r="858" spans="4:6" x14ac:dyDescent="0.25">
      <c r="D858" s="81"/>
      <c r="E858" s="81"/>
      <c r="F858" s="81"/>
    </row>
    <row r="859" spans="4:6" x14ac:dyDescent="0.25">
      <c r="D859" s="81"/>
      <c r="E859" s="81"/>
      <c r="F859" s="81"/>
    </row>
    <row r="860" spans="4:6" x14ac:dyDescent="0.25">
      <c r="D860" s="81"/>
      <c r="E860" s="81"/>
      <c r="F860" s="81"/>
    </row>
    <row r="861" spans="4:6" x14ac:dyDescent="0.25">
      <c r="D861" s="81"/>
      <c r="E861" s="81"/>
      <c r="F861" s="81"/>
    </row>
    <row r="862" spans="4:6" x14ac:dyDescent="0.25">
      <c r="D862" s="81"/>
      <c r="E862" s="81"/>
      <c r="F862" s="81"/>
    </row>
    <row r="863" spans="4:6" x14ac:dyDescent="0.25">
      <c r="D863" s="81"/>
      <c r="E863" s="81"/>
      <c r="F863" s="81"/>
    </row>
    <row r="864" spans="4:6" x14ac:dyDescent="0.25">
      <c r="D864" s="81"/>
      <c r="E864" s="81"/>
      <c r="F864" s="81"/>
    </row>
    <row r="865" spans="4:6" x14ac:dyDescent="0.25">
      <c r="D865" s="81"/>
      <c r="E865" s="81"/>
      <c r="F865" s="81"/>
    </row>
    <row r="866" spans="4:6" x14ac:dyDescent="0.25">
      <c r="D866" s="81"/>
      <c r="E866" s="81"/>
      <c r="F866" s="81"/>
    </row>
    <row r="867" spans="4:6" x14ac:dyDescent="0.25">
      <c r="D867" s="81"/>
      <c r="E867" s="81"/>
      <c r="F867" s="81"/>
    </row>
    <row r="868" spans="4:6" x14ac:dyDescent="0.25">
      <c r="D868" s="81"/>
      <c r="E868" s="81"/>
      <c r="F868" s="81"/>
    </row>
    <row r="869" spans="4:6" x14ac:dyDescent="0.25">
      <c r="D869" s="81"/>
      <c r="E869" s="81"/>
      <c r="F869" s="81"/>
    </row>
    <row r="870" spans="4:6" x14ac:dyDescent="0.25">
      <c r="D870" s="81"/>
      <c r="E870" s="81"/>
      <c r="F870" s="81"/>
    </row>
    <row r="871" spans="4:6" x14ac:dyDescent="0.25">
      <c r="D871" s="81"/>
      <c r="E871" s="81"/>
      <c r="F871" s="81"/>
    </row>
    <row r="872" spans="4:6" x14ac:dyDescent="0.25">
      <c r="D872" s="81"/>
      <c r="E872" s="81"/>
      <c r="F872" s="81"/>
    </row>
    <row r="873" spans="4:6" x14ac:dyDescent="0.25">
      <c r="D873" s="81"/>
      <c r="E873" s="81"/>
      <c r="F873" s="81"/>
    </row>
    <row r="874" spans="4:6" x14ac:dyDescent="0.25">
      <c r="D874" s="81"/>
      <c r="E874" s="81"/>
      <c r="F874" s="81"/>
    </row>
    <row r="875" spans="4:6" x14ac:dyDescent="0.25">
      <c r="D875" s="81"/>
      <c r="E875" s="81"/>
      <c r="F875" s="81"/>
    </row>
    <row r="876" spans="4:6" x14ac:dyDescent="0.25">
      <c r="D876" s="81"/>
      <c r="E876" s="81"/>
      <c r="F876" s="81"/>
    </row>
    <row r="877" spans="4:6" x14ac:dyDescent="0.25">
      <c r="D877" s="81"/>
      <c r="E877" s="81"/>
      <c r="F877" s="81"/>
    </row>
    <row r="878" spans="4:6" x14ac:dyDescent="0.25">
      <c r="D878" s="81"/>
      <c r="E878" s="81"/>
      <c r="F878" s="81"/>
    </row>
    <row r="879" spans="4:6" x14ac:dyDescent="0.25">
      <c r="D879" s="81"/>
      <c r="E879" s="81"/>
      <c r="F879" s="81"/>
    </row>
    <row r="880" spans="4:6" x14ac:dyDescent="0.25">
      <c r="D880" s="81"/>
      <c r="E880" s="81"/>
      <c r="F880" s="81"/>
    </row>
    <row r="881" spans="4:6" x14ac:dyDescent="0.25">
      <c r="D881" s="81"/>
      <c r="E881" s="81"/>
      <c r="F881" s="81"/>
    </row>
    <row r="882" spans="4:6" x14ac:dyDescent="0.25">
      <c r="D882" s="81"/>
      <c r="E882" s="81"/>
      <c r="F882" s="81"/>
    </row>
    <row r="883" spans="4:6" x14ac:dyDescent="0.25">
      <c r="D883" s="81"/>
      <c r="E883" s="81"/>
      <c r="F883" s="81"/>
    </row>
    <row r="884" spans="4:6" x14ac:dyDescent="0.25">
      <c r="D884" s="81"/>
      <c r="E884" s="81"/>
      <c r="F884" s="81"/>
    </row>
    <row r="885" spans="4:6" x14ac:dyDescent="0.25">
      <c r="D885" s="81"/>
      <c r="E885" s="81"/>
      <c r="F885" s="81"/>
    </row>
    <row r="886" spans="4:6" x14ac:dyDescent="0.25">
      <c r="D886" s="81"/>
      <c r="E886" s="81"/>
      <c r="F886" s="81"/>
    </row>
    <row r="887" spans="4:6" x14ac:dyDescent="0.25">
      <c r="D887" s="81"/>
      <c r="E887" s="81"/>
      <c r="F887" s="81"/>
    </row>
    <row r="888" spans="4:6" x14ac:dyDescent="0.25">
      <c r="D888" s="81"/>
      <c r="E888" s="81"/>
      <c r="F888" s="81"/>
    </row>
    <row r="889" spans="4:6" x14ac:dyDescent="0.25">
      <c r="D889" s="81"/>
      <c r="E889" s="81"/>
      <c r="F889" s="81"/>
    </row>
    <row r="890" spans="4:6" x14ac:dyDescent="0.25">
      <c r="D890" s="81"/>
      <c r="E890" s="81"/>
      <c r="F890" s="81"/>
    </row>
    <row r="891" spans="4:6" x14ac:dyDescent="0.25">
      <c r="D891" s="81"/>
      <c r="E891" s="81"/>
      <c r="F891" s="81"/>
    </row>
    <row r="892" spans="4:6" x14ac:dyDescent="0.25">
      <c r="D892" s="81"/>
      <c r="E892" s="81"/>
      <c r="F892" s="81"/>
    </row>
    <row r="893" spans="4:6" x14ac:dyDescent="0.25">
      <c r="D893" s="81"/>
      <c r="E893" s="81"/>
      <c r="F893" s="81"/>
    </row>
    <row r="894" spans="4:6" x14ac:dyDescent="0.25">
      <c r="D894" s="81"/>
      <c r="E894" s="81"/>
      <c r="F894" s="81"/>
    </row>
    <row r="895" spans="4:6" x14ac:dyDescent="0.25">
      <c r="D895" s="81"/>
      <c r="E895" s="81"/>
      <c r="F895" s="81"/>
    </row>
    <row r="896" spans="4:6" x14ac:dyDescent="0.25">
      <c r="D896" s="81"/>
      <c r="E896" s="81"/>
      <c r="F896" s="81"/>
    </row>
    <row r="897" spans="4:6" x14ac:dyDescent="0.25">
      <c r="D897" s="81"/>
      <c r="E897" s="81"/>
      <c r="F897" s="81"/>
    </row>
    <row r="898" spans="4:6" x14ac:dyDescent="0.25">
      <c r="D898" s="81"/>
      <c r="E898" s="81"/>
      <c r="F898" s="81"/>
    </row>
    <row r="899" spans="4:6" x14ac:dyDescent="0.25">
      <c r="D899" s="81"/>
      <c r="E899" s="81"/>
      <c r="F899" s="81"/>
    </row>
    <row r="900" spans="4:6" x14ac:dyDescent="0.25">
      <c r="D900" s="81"/>
      <c r="E900" s="81"/>
      <c r="F900" s="81"/>
    </row>
    <row r="901" spans="4:6" x14ac:dyDescent="0.25">
      <c r="D901" s="81"/>
      <c r="E901" s="81"/>
      <c r="F901" s="81"/>
    </row>
    <row r="902" spans="4:6" x14ac:dyDescent="0.25">
      <c r="D902" s="81"/>
      <c r="E902" s="81"/>
      <c r="F902" s="81"/>
    </row>
    <row r="903" spans="4:6" x14ac:dyDescent="0.25">
      <c r="D903" s="81"/>
      <c r="E903" s="81"/>
      <c r="F903" s="81"/>
    </row>
    <row r="904" spans="4:6" x14ac:dyDescent="0.25">
      <c r="D904" s="81"/>
      <c r="E904" s="81"/>
      <c r="F904" s="81"/>
    </row>
    <row r="905" spans="4:6" x14ac:dyDescent="0.25">
      <c r="D905" s="81"/>
      <c r="E905" s="81"/>
      <c r="F905" s="81"/>
    </row>
    <row r="906" spans="4:6" x14ac:dyDescent="0.25">
      <c r="D906" s="81"/>
      <c r="E906" s="81"/>
      <c r="F906" s="81"/>
    </row>
    <row r="907" spans="4:6" x14ac:dyDescent="0.25">
      <c r="D907" s="81"/>
      <c r="E907" s="81"/>
      <c r="F907" s="81"/>
    </row>
    <row r="908" spans="4:6" x14ac:dyDescent="0.25">
      <c r="D908" s="81"/>
      <c r="E908" s="81"/>
      <c r="F908" s="81"/>
    </row>
    <row r="909" spans="4:6" x14ac:dyDescent="0.25">
      <c r="D909" s="81"/>
      <c r="E909" s="81"/>
      <c r="F909" s="81"/>
    </row>
    <row r="910" spans="4:6" x14ac:dyDescent="0.25">
      <c r="D910" s="81"/>
      <c r="E910" s="81"/>
      <c r="F910" s="81"/>
    </row>
    <row r="911" spans="4:6" x14ac:dyDescent="0.25">
      <c r="D911" s="81"/>
      <c r="E911" s="81"/>
      <c r="F911" s="81"/>
    </row>
    <row r="912" spans="4:6" x14ac:dyDescent="0.25">
      <c r="D912" s="81"/>
      <c r="E912" s="81"/>
      <c r="F912" s="81"/>
    </row>
    <row r="913" spans="4:6" x14ac:dyDescent="0.25">
      <c r="D913" s="81"/>
      <c r="E913" s="81"/>
      <c r="F913" s="81"/>
    </row>
    <row r="914" spans="4:6" x14ac:dyDescent="0.25">
      <c r="D914" s="81"/>
      <c r="E914" s="81"/>
      <c r="F914" s="81"/>
    </row>
    <row r="915" spans="4:6" x14ac:dyDescent="0.25">
      <c r="D915" s="81"/>
      <c r="E915" s="81"/>
      <c r="F915" s="81"/>
    </row>
    <row r="916" spans="4:6" x14ac:dyDescent="0.25">
      <c r="D916" s="81"/>
      <c r="E916" s="81"/>
      <c r="F916" s="81"/>
    </row>
    <row r="917" spans="4:6" x14ac:dyDescent="0.25">
      <c r="D917" s="81"/>
      <c r="E917" s="81"/>
      <c r="F917" s="81"/>
    </row>
    <row r="918" spans="4:6" x14ac:dyDescent="0.25">
      <c r="D918" s="81"/>
      <c r="E918" s="81"/>
      <c r="F918" s="81"/>
    </row>
    <row r="919" spans="4:6" x14ac:dyDescent="0.25">
      <c r="D919" s="81"/>
      <c r="E919" s="81"/>
      <c r="F919" s="81"/>
    </row>
    <row r="920" spans="4:6" x14ac:dyDescent="0.25">
      <c r="D920" s="81"/>
      <c r="E920" s="81"/>
      <c r="F920" s="81"/>
    </row>
    <row r="921" spans="4:6" x14ac:dyDescent="0.25">
      <c r="D921" s="81"/>
      <c r="E921" s="81"/>
      <c r="F921" s="81"/>
    </row>
    <row r="922" spans="4:6" x14ac:dyDescent="0.25">
      <c r="D922" s="81"/>
      <c r="E922" s="81"/>
      <c r="F922" s="81"/>
    </row>
    <row r="923" spans="4:6" x14ac:dyDescent="0.25">
      <c r="D923" s="81"/>
      <c r="E923" s="81"/>
      <c r="F923" s="81"/>
    </row>
    <row r="924" spans="4:6" x14ac:dyDescent="0.25">
      <c r="D924" s="81"/>
      <c r="E924" s="81"/>
      <c r="F924" s="81"/>
    </row>
    <row r="925" spans="4:6" x14ac:dyDescent="0.25">
      <c r="D925" s="81"/>
      <c r="E925" s="81"/>
      <c r="F925" s="81"/>
    </row>
    <row r="926" spans="4:6" x14ac:dyDescent="0.25">
      <c r="D926" s="81"/>
      <c r="E926" s="81"/>
      <c r="F926" s="81"/>
    </row>
    <row r="927" spans="4:6" x14ac:dyDescent="0.25">
      <c r="D927" s="81"/>
      <c r="E927" s="81"/>
      <c r="F927" s="81"/>
    </row>
    <row r="928" spans="4:6" x14ac:dyDescent="0.25">
      <c r="D928" s="81"/>
      <c r="E928" s="81"/>
      <c r="F928" s="81"/>
    </row>
    <row r="929" spans="4:6" x14ac:dyDescent="0.25">
      <c r="D929" s="81"/>
      <c r="E929" s="81"/>
      <c r="F929" s="81"/>
    </row>
    <row r="930" spans="4:6" x14ac:dyDescent="0.25">
      <c r="D930" s="81"/>
      <c r="E930" s="81"/>
      <c r="F930" s="81"/>
    </row>
    <row r="931" spans="4:6" x14ac:dyDescent="0.25">
      <c r="D931" s="81"/>
      <c r="E931" s="81"/>
      <c r="F931" s="81"/>
    </row>
    <row r="932" spans="4:6" x14ac:dyDescent="0.25">
      <c r="D932" s="81"/>
      <c r="E932" s="81"/>
      <c r="F932" s="81"/>
    </row>
    <row r="933" spans="4:6" x14ac:dyDescent="0.25">
      <c r="D933" s="81"/>
      <c r="E933" s="81"/>
      <c r="F933" s="81"/>
    </row>
    <row r="934" spans="4:6" x14ac:dyDescent="0.25">
      <c r="D934" s="81"/>
      <c r="E934" s="81"/>
      <c r="F934" s="81"/>
    </row>
    <row r="935" spans="4:6" x14ac:dyDescent="0.25">
      <c r="D935" s="81"/>
      <c r="E935" s="81"/>
      <c r="F935" s="81"/>
    </row>
    <row r="936" spans="4:6" x14ac:dyDescent="0.25">
      <c r="D936" s="81"/>
      <c r="E936" s="81"/>
      <c r="F936" s="81"/>
    </row>
    <row r="937" spans="4:6" x14ac:dyDescent="0.25">
      <c r="D937" s="81"/>
      <c r="E937" s="81"/>
      <c r="F937" s="81"/>
    </row>
    <row r="938" spans="4:6" x14ac:dyDescent="0.25">
      <c r="D938" s="81"/>
      <c r="E938" s="81"/>
      <c r="F938" s="81"/>
    </row>
    <row r="939" spans="4:6" x14ac:dyDescent="0.25">
      <c r="D939" s="81"/>
      <c r="E939" s="81"/>
      <c r="F939" s="81"/>
    </row>
    <row r="940" spans="4:6" x14ac:dyDescent="0.25">
      <c r="D940" s="81"/>
      <c r="E940" s="81"/>
      <c r="F940" s="81"/>
    </row>
    <row r="941" spans="4:6" x14ac:dyDescent="0.25">
      <c r="D941" s="81"/>
      <c r="E941" s="81"/>
      <c r="F941" s="81"/>
    </row>
    <row r="942" spans="4:6" x14ac:dyDescent="0.25">
      <c r="D942" s="81"/>
      <c r="E942" s="81"/>
      <c r="F942" s="81"/>
    </row>
    <row r="943" spans="4:6" x14ac:dyDescent="0.25">
      <c r="D943" s="81"/>
      <c r="E943" s="81"/>
      <c r="F943" s="81"/>
    </row>
    <row r="944" spans="4:6" x14ac:dyDescent="0.25">
      <c r="D944" s="81"/>
      <c r="E944" s="81"/>
      <c r="F944" s="81"/>
    </row>
    <row r="945" spans="4:6" x14ac:dyDescent="0.25">
      <c r="D945" s="81"/>
      <c r="E945" s="81"/>
      <c r="F945" s="81"/>
    </row>
    <row r="946" spans="4:6" x14ac:dyDescent="0.25">
      <c r="D946" s="81"/>
      <c r="E946" s="81"/>
      <c r="F946" s="81"/>
    </row>
    <row r="947" spans="4:6" x14ac:dyDescent="0.25">
      <c r="D947" s="81"/>
      <c r="E947" s="81"/>
      <c r="F947" s="81"/>
    </row>
    <row r="948" spans="4:6" x14ac:dyDescent="0.25">
      <c r="D948" s="81"/>
      <c r="E948" s="81"/>
      <c r="F948" s="81"/>
    </row>
    <row r="949" spans="4:6" x14ac:dyDescent="0.25">
      <c r="D949" s="81"/>
      <c r="E949" s="81"/>
      <c r="F949" s="81"/>
    </row>
    <row r="950" spans="4:6" x14ac:dyDescent="0.25">
      <c r="D950" s="81"/>
      <c r="E950" s="81"/>
      <c r="F950" s="81"/>
    </row>
    <row r="951" spans="4:6" x14ac:dyDescent="0.25">
      <c r="D951" s="81"/>
      <c r="E951" s="81"/>
      <c r="F951" s="81"/>
    </row>
    <row r="952" spans="4:6" x14ac:dyDescent="0.25">
      <c r="D952" s="81"/>
      <c r="E952" s="81"/>
      <c r="F952" s="81"/>
    </row>
    <row r="953" spans="4:6" x14ac:dyDescent="0.25">
      <c r="D953" s="81"/>
      <c r="E953" s="81"/>
      <c r="F953" s="81"/>
    </row>
    <row r="954" spans="4:6" x14ac:dyDescent="0.25">
      <c r="D954" s="81"/>
      <c r="E954" s="81"/>
      <c r="F954" s="81"/>
    </row>
    <row r="955" spans="4:6" x14ac:dyDescent="0.25">
      <c r="D955" s="81"/>
      <c r="E955" s="81"/>
      <c r="F955" s="81"/>
    </row>
    <row r="956" spans="4:6" x14ac:dyDescent="0.25">
      <c r="D956" s="81"/>
      <c r="E956" s="81"/>
      <c r="F956" s="81"/>
    </row>
    <row r="957" spans="4:6" x14ac:dyDescent="0.25">
      <c r="D957" s="81"/>
      <c r="E957" s="81"/>
      <c r="F957" s="81"/>
    </row>
    <row r="958" spans="4:6" x14ac:dyDescent="0.25">
      <c r="D958" s="81"/>
      <c r="E958" s="81"/>
      <c r="F958" s="81"/>
    </row>
    <row r="959" spans="4:6" x14ac:dyDescent="0.25">
      <c r="D959" s="81"/>
      <c r="E959" s="81"/>
      <c r="F959" s="81"/>
    </row>
    <row r="960" spans="4:6" x14ac:dyDescent="0.25">
      <c r="D960" s="81"/>
      <c r="E960" s="81"/>
      <c r="F960" s="81"/>
    </row>
    <row r="961" spans="4:6" x14ac:dyDescent="0.25">
      <c r="D961" s="81"/>
      <c r="E961" s="81"/>
      <c r="F961" s="81"/>
    </row>
    <row r="962" spans="4:6" x14ac:dyDescent="0.25">
      <c r="D962" s="81"/>
      <c r="E962" s="81"/>
      <c r="F962" s="81"/>
    </row>
    <row r="963" spans="4:6" x14ac:dyDescent="0.25">
      <c r="D963" s="81"/>
      <c r="E963" s="81"/>
      <c r="F963" s="81"/>
    </row>
    <row r="964" spans="4:6" x14ac:dyDescent="0.25">
      <c r="D964" s="81"/>
      <c r="E964" s="81"/>
      <c r="F964" s="81"/>
    </row>
    <row r="965" spans="4:6" x14ac:dyDescent="0.25">
      <c r="D965" s="81"/>
      <c r="E965" s="81"/>
      <c r="F965" s="81"/>
    </row>
    <row r="966" spans="4:6" x14ac:dyDescent="0.25">
      <c r="D966" s="81"/>
      <c r="E966" s="81"/>
      <c r="F966" s="81"/>
    </row>
    <row r="967" spans="4:6" x14ac:dyDescent="0.25">
      <c r="D967" s="81"/>
      <c r="E967" s="81"/>
      <c r="F967" s="81"/>
    </row>
    <row r="968" spans="4:6" x14ac:dyDescent="0.25">
      <c r="D968" s="81"/>
      <c r="E968" s="81"/>
      <c r="F968" s="81"/>
    </row>
    <row r="969" spans="4:6" x14ac:dyDescent="0.25">
      <c r="D969" s="81"/>
      <c r="E969" s="81"/>
      <c r="F969" s="81"/>
    </row>
    <row r="970" spans="4:6" x14ac:dyDescent="0.25">
      <c r="D970" s="81"/>
      <c r="E970" s="81"/>
      <c r="F970" s="81"/>
    </row>
    <row r="971" spans="4:6" x14ac:dyDescent="0.25">
      <c r="D971" s="81"/>
      <c r="E971" s="81"/>
      <c r="F971" s="81"/>
    </row>
    <row r="972" spans="4:6" x14ac:dyDescent="0.25">
      <c r="D972" s="81"/>
      <c r="E972" s="81"/>
      <c r="F972" s="81"/>
    </row>
    <row r="973" spans="4:6" x14ac:dyDescent="0.25">
      <c r="D973" s="81"/>
      <c r="E973" s="81"/>
      <c r="F973" s="81"/>
    </row>
    <row r="974" spans="4:6" x14ac:dyDescent="0.25">
      <c r="D974" s="81"/>
      <c r="E974" s="81"/>
      <c r="F974" s="81"/>
    </row>
    <row r="975" spans="4:6" x14ac:dyDescent="0.25">
      <c r="D975" s="81"/>
      <c r="E975" s="81"/>
      <c r="F975" s="81"/>
    </row>
    <row r="976" spans="4:6" x14ac:dyDescent="0.25">
      <c r="D976" s="81"/>
      <c r="E976" s="81"/>
      <c r="F976" s="81"/>
    </row>
    <row r="977" spans="4:6" x14ac:dyDescent="0.25">
      <c r="D977" s="81"/>
      <c r="E977" s="81"/>
      <c r="F977" s="81"/>
    </row>
    <row r="978" spans="4:6" x14ac:dyDescent="0.25">
      <c r="D978" s="81"/>
      <c r="E978" s="81"/>
      <c r="F978" s="81"/>
    </row>
    <row r="979" spans="4:6" x14ac:dyDescent="0.25">
      <c r="D979" s="81"/>
      <c r="E979" s="81"/>
      <c r="F979" s="81"/>
    </row>
    <row r="980" spans="4:6" x14ac:dyDescent="0.25">
      <c r="D980" s="81"/>
      <c r="E980" s="81"/>
      <c r="F980" s="81"/>
    </row>
    <row r="981" spans="4:6" x14ac:dyDescent="0.25">
      <c r="D981" s="81"/>
      <c r="E981" s="81"/>
      <c r="F981" s="81"/>
    </row>
    <row r="982" spans="4:6" x14ac:dyDescent="0.25">
      <c r="D982" s="81"/>
      <c r="E982" s="81"/>
      <c r="F982" s="81"/>
    </row>
    <row r="983" spans="4:6" x14ac:dyDescent="0.25">
      <c r="D983" s="81"/>
      <c r="E983" s="81"/>
      <c r="F983" s="81"/>
    </row>
    <row r="984" spans="4:6" x14ac:dyDescent="0.25">
      <c r="D984" s="81"/>
      <c r="E984" s="81"/>
      <c r="F984" s="81"/>
    </row>
    <row r="985" spans="4:6" x14ac:dyDescent="0.25">
      <c r="D985" s="81"/>
      <c r="E985" s="81"/>
      <c r="F985" s="81"/>
    </row>
    <row r="986" spans="4:6" x14ac:dyDescent="0.25">
      <c r="D986" s="81"/>
      <c r="E986" s="81"/>
      <c r="F986" s="81"/>
    </row>
    <row r="987" spans="4:6" x14ac:dyDescent="0.25">
      <c r="D987" s="81"/>
      <c r="E987" s="81"/>
      <c r="F987" s="81"/>
    </row>
    <row r="988" spans="4:6" x14ac:dyDescent="0.25">
      <c r="D988" s="81"/>
      <c r="E988" s="81"/>
      <c r="F988" s="81"/>
    </row>
    <row r="989" spans="4:6" x14ac:dyDescent="0.25">
      <c r="D989" s="81"/>
      <c r="E989" s="81"/>
      <c r="F989" s="81"/>
    </row>
    <row r="990" spans="4:6" x14ac:dyDescent="0.25">
      <c r="D990" s="81"/>
      <c r="E990" s="81"/>
      <c r="F990" s="81"/>
    </row>
    <row r="991" spans="4:6" x14ac:dyDescent="0.25">
      <c r="D991" s="81"/>
      <c r="E991" s="81"/>
      <c r="F991" s="81"/>
    </row>
    <row r="992" spans="4:6" x14ac:dyDescent="0.25">
      <c r="D992" s="81"/>
      <c r="E992" s="81"/>
      <c r="F992" s="81"/>
    </row>
    <row r="993" spans="4:6" x14ac:dyDescent="0.25">
      <c r="D993" s="81"/>
      <c r="E993" s="81"/>
      <c r="F993" s="81"/>
    </row>
    <row r="994" spans="4:6" x14ac:dyDescent="0.25">
      <c r="D994" s="81"/>
      <c r="E994" s="81"/>
      <c r="F994" s="81"/>
    </row>
    <row r="995" spans="4:6" x14ac:dyDescent="0.25">
      <c r="D995" s="81"/>
      <c r="E995" s="81"/>
      <c r="F995" s="81"/>
    </row>
    <row r="996" spans="4:6" x14ac:dyDescent="0.25">
      <c r="D996" s="81"/>
      <c r="E996" s="81"/>
      <c r="F996" s="81"/>
    </row>
    <row r="997" spans="4:6" x14ac:dyDescent="0.25">
      <c r="D997" s="81"/>
      <c r="E997" s="81"/>
      <c r="F997" s="81"/>
    </row>
    <row r="998" spans="4:6" x14ac:dyDescent="0.25">
      <c r="D998" s="81"/>
      <c r="E998" s="81"/>
      <c r="F998" s="81"/>
    </row>
    <row r="999" spans="4:6" x14ac:dyDescent="0.25">
      <c r="D999" s="81"/>
      <c r="E999" s="81"/>
      <c r="F999" s="81"/>
    </row>
    <row r="1000" spans="4:6" x14ac:dyDescent="0.25">
      <c r="D1000" s="81"/>
      <c r="E1000" s="81"/>
      <c r="F1000" s="81"/>
    </row>
    <row r="1001" spans="4:6" x14ac:dyDescent="0.25">
      <c r="D1001" s="81"/>
      <c r="E1001" s="81"/>
      <c r="F1001" s="81"/>
    </row>
    <row r="1002" spans="4:6" x14ac:dyDescent="0.25">
      <c r="D1002" s="81"/>
      <c r="E1002" s="81"/>
      <c r="F1002" s="81"/>
    </row>
    <row r="1003" spans="4:6" x14ac:dyDescent="0.25">
      <c r="D1003" s="81"/>
      <c r="E1003" s="81"/>
      <c r="F1003" s="81"/>
    </row>
    <row r="1004" spans="4:6" x14ac:dyDescent="0.25">
      <c r="D1004" s="81"/>
      <c r="E1004" s="81"/>
      <c r="F1004" s="81"/>
    </row>
    <row r="1005" spans="4:6" x14ac:dyDescent="0.25">
      <c r="D1005" s="81"/>
      <c r="E1005" s="81"/>
      <c r="F1005" s="81"/>
    </row>
    <row r="1006" spans="4:6" x14ac:dyDescent="0.25">
      <c r="D1006" s="81"/>
      <c r="E1006" s="81"/>
      <c r="F1006" s="81"/>
    </row>
    <row r="1007" spans="4:6" x14ac:dyDescent="0.25">
      <c r="D1007" s="81"/>
      <c r="E1007" s="81"/>
      <c r="F1007" s="81"/>
    </row>
    <row r="1008" spans="4:6" x14ac:dyDescent="0.25">
      <c r="D1008" s="81"/>
      <c r="E1008" s="81"/>
      <c r="F1008" s="81"/>
    </row>
    <row r="1009" spans="4:6" x14ac:dyDescent="0.25">
      <c r="D1009" s="81"/>
      <c r="E1009" s="81"/>
      <c r="F1009" s="81"/>
    </row>
    <row r="1010" spans="4:6" x14ac:dyDescent="0.25">
      <c r="D1010" s="81"/>
      <c r="E1010" s="81"/>
      <c r="F1010" s="81"/>
    </row>
    <row r="1011" spans="4:6" x14ac:dyDescent="0.25">
      <c r="D1011" s="81"/>
      <c r="E1011" s="81"/>
      <c r="F1011" s="81"/>
    </row>
    <row r="1012" spans="4:6" x14ac:dyDescent="0.25">
      <c r="D1012" s="81"/>
      <c r="E1012" s="81"/>
      <c r="F1012" s="81"/>
    </row>
    <row r="1013" spans="4:6" x14ac:dyDescent="0.25">
      <c r="D1013" s="81"/>
      <c r="E1013" s="81"/>
      <c r="F1013" s="81"/>
    </row>
    <row r="1014" spans="4:6" x14ac:dyDescent="0.25">
      <c r="D1014" s="81"/>
      <c r="E1014" s="81"/>
      <c r="F1014" s="81"/>
    </row>
    <row r="1015" spans="4:6" x14ac:dyDescent="0.25">
      <c r="D1015" s="81"/>
      <c r="E1015" s="81"/>
      <c r="F1015" s="81"/>
    </row>
    <row r="1016" spans="4:6" x14ac:dyDescent="0.25">
      <c r="D1016" s="81"/>
      <c r="E1016" s="81"/>
      <c r="F1016" s="81"/>
    </row>
    <row r="1017" spans="4:6" x14ac:dyDescent="0.25">
      <c r="D1017" s="81"/>
      <c r="E1017" s="81"/>
      <c r="F1017" s="81"/>
    </row>
    <row r="1018" spans="4:6" x14ac:dyDescent="0.25">
      <c r="D1018" s="81"/>
      <c r="E1018" s="81"/>
      <c r="F1018" s="81"/>
    </row>
    <row r="1019" spans="4:6" x14ac:dyDescent="0.25">
      <c r="D1019" s="81"/>
      <c r="E1019" s="81"/>
      <c r="F1019" s="81"/>
    </row>
    <row r="1020" spans="4:6" x14ac:dyDescent="0.25">
      <c r="D1020" s="81"/>
      <c r="E1020" s="81"/>
      <c r="F1020" s="81"/>
    </row>
    <row r="1021" spans="4:6" x14ac:dyDescent="0.25">
      <c r="D1021" s="81"/>
      <c r="E1021" s="81"/>
      <c r="F1021" s="81"/>
    </row>
    <row r="1022" spans="4:6" x14ac:dyDescent="0.25">
      <c r="D1022" s="81"/>
      <c r="E1022" s="81"/>
      <c r="F1022" s="81"/>
    </row>
    <row r="1023" spans="4:6" x14ac:dyDescent="0.25">
      <c r="D1023" s="81"/>
      <c r="E1023" s="81"/>
      <c r="F1023" s="81"/>
    </row>
    <row r="1024" spans="4:6" x14ac:dyDescent="0.25">
      <c r="D1024" s="81"/>
      <c r="E1024" s="81"/>
      <c r="F1024" s="81"/>
    </row>
    <row r="1025" spans="4:6" x14ac:dyDescent="0.25">
      <c r="D1025" s="81"/>
      <c r="E1025" s="81"/>
      <c r="F1025" s="81"/>
    </row>
    <row r="1026" spans="4:6" x14ac:dyDescent="0.25">
      <c r="D1026" s="81"/>
      <c r="E1026" s="81"/>
      <c r="F1026" s="81"/>
    </row>
    <row r="1027" spans="4:6" x14ac:dyDescent="0.25">
      <c r="D1027" s="81"/>
      <c r="E1027" s="81"/>
      <c r="F1027" s="81"/>
    </row>
    <row r="1028" spans="4:6" x14ac:dyDescent="0.25">
      <c r="D1028" s="81"/>
      <c r="E1028" s="81"/>
      <c r="F1028" s="81"/>
    </row>
    <row r="1029" spans="4:6" x14ac:dyDescent="0.25">
      <c r="D1029" s="81"/>
      <c r="E1029" s="81"/>
      <c r="F1029" s="81"/>
    </row>
    <row r="1030" spans="4:6" x14ac:dyDescent="0.25">
      <c r="D1030" s="81"/>
      <c r="E1030" s="81"/>
      <c r="F1030" s="81"/>
    </row>
    <row r="1031" spans="4:6" x14ac:dyDescent="0.25">
      <c r="D1031" s="81"/>
      <c r="E1031" s="81"/>
      <c r="F1031" s="81"/>
    </row>
    <row r="1032" spans="4:6" x14ac:dyDescent="0.25">
      <c r="D1032" s="81"/>
      <c r="E1032" s="81"/>
      <c r="F1032" s="81"/>
    </row>
    <row r="1033" spans="4:6" x14ac:dyDescent="0.25">
      <c r="D1033" s="81"/>
      <c r="E1033" s="81"/>
      <c r="F1033" s="81"/>
    </row>
    <row r="1034" spans="4:6" x14ac:dyDescent="0.25">
      <c r="D1034" s="81"/>
      <c r="E1034" s="81"/>
      <c r="F1034" s="81"/>
    </row>
    <row r="1035" spans="4:6" x14ac:dyDescent="0.25">
      <c r="D1035" s="81"/>
      <c r="E1035" s="81"/>
      <c r="F1035" s="81"/>
    </row>
    <row r="1036" spans="4:6" x14ac:dyDescent="0.25">
      <c r="D1036" s="81"/>
      <c r="E1036" s="81"/>
      <c r="F1036" s="81"/>
    </row>
    <row r="1037" spans="4:6" x14ac:dyDescent="0.25">
      <c r="D1037" s="81"/>
      <c r="E1037" s="81"/>
      <c r="F1037" s="81"/>
    </row>
    <row r="1038" spans="4:6" x14ac:dyDescent="0.25">
      <c r="D1038" s="81"/>
      <c r="E1038" s="81"/>
      <c r="F1038" s="81"/>
    </row>
    <row r="1039" spans="4:6" x14ac:dyDescent="0.25">
      <c r="D1039" s="81"/>
      <c r="E1039" s="81"/>
      <c r="F1039" s="81"/>
    </row>
    <row r="1040" spans="4:6" x14ac:dyDescent="0.25">
      <c r="D1040" s="81"/>
      <c r="E1040" s="81"/>
      <c r="F1040" s="81"/>
    </row>
    <row r="1041" spans="4:6" x14ac:dyDescent="0.25">
      <c r="D1041" s="81"/>
      <c r="E1041" s="81"/>
      <c r="F1041" s="81"/>
    </row>
    <row r="1042" spans="4:6" x14ac:dyDescent="0.25">
      <c r="D1042" s="81"/>
      <c r="E1042" s="81"/>
      <c r="F1042" s="81"/>
    </row>
    <row r="1043" spans="4:6" x14ac:dyDescent="0.25">
      <c r="D1043" s="81"/>
      <c r="E1043" s="81"/>
      <c r="F1043" s="81"/>
    </row>
    <row r="1044" spans="4:6" x14ac:dyDescent="0.25">
      <c r="D1044" s="81"/>
      <c r="E1044" s="81"/>
      <c r="F1044" s="81"/>
    </row>
    <row r="1045" spans="4:6" x14ac:dyDescent="0.25">
      <c r="D1045" s="81"/>
      <c r="E1045" s="81"/>
      <c r="F1045" s="81"/>
    </row>
    <row r="1046" spans="4:6" x14ac:dyDescent="0.25">
      <c r="D1046" s="81"/>
      <c r="E1046" s="81"/>
      <c r="F1046" s="81"/>
    </row>
    <row r="1047" spans="4:6" x14ac:dyDescent="0.25">
      <c r="D1047" s="81"/>
      <c r="E1047" s="81"/>
      <c r="F1047" s="81"/>
    </row>
    <row r="1048" spans="4:6" x14ac:dyDescent="0.25">
      <c r="D1048" s="81"/>
      <c r="E1048" s="81"/>
      <c r="F1048" s="81"/>
    </row>
    <row r="1049" spans="4:6" x14ac:dyDescent="0.25">
      <c r="D1049" s="81"/>
      <c r="E1049" s="81"/>
      <c r="F1049" s="81"/>
    </row>
    <row r="1050" spans="4:6" x14ac:dyDescent="0.25">
      <c r="D1050" s="81"/>
      <c r="E1050" s="81"/>
      <c r="F1050" s="81"/>
    </row>
    <row r="1051" spans="4:6" x14ac:dyDescent="0.25">
      <c r="D1051" s="81"/>
      <c r="E1051" s="81"/>
      <c r="F1051" s="81"/>
    </row>
    <row r="1052" spans="4:6" x14ac:dyDescent="0.25">
      <c r="D1052" s="81"/>
      <c r="E1052" s="81"/>
      <c r="F1052" s="81"/>
    </row>
    <row r="1053" spans="4:6" x14ac:dyDescent="0.25">
      <c r="D1053" s="81"/>
      <c r="E1053" s="81"/>
      <c r="F1053" s="81"/>
    </row>
    <row r="1054" spans="4:6" x14ac:dyDescent="0.25">
      <c r="D1054" s="81"/>
      <c r="E1054" s="81"/>
      <c r="F1054" s="81"/>
    </row>
    <row r="1055" spans="4:6" x14ac:dyDescent="0.25">
      <c r="D1055" s="81"/>
      <c r="E1055" s="81"/>
      <c r="F1055" s="81"/>
    </row>
    <row r="1056" spans="4:6" x14ac:dyDescent="0.25">
      <c r="D1056" s="81"/>
      <c r="E1056" s="81"/>
      <c r="F1056" s="81"/>
    </row>
    <row r="1057" spans="4:6" x14ac:dyDescent="0.25">
      <c r="D1057" s="81"/>
      <c r="E1057" s="81"/>
      <c r="F1057" s="81"/>
    </row>
    <row r="1058" spans="4:6" x14ac:dyDescent="0.25">
      <c r="D1058" s="81"/>
      <c r="E1058" s="81"/>
      <c r="F1058" s="81"/>
    </row>
    <row r="1059" spans="4:6" x14ac:dyDescent="0.25">
      <c r="D1059" s="81"/>
      <c r="E1059" s="81"/>
      <c r="F1059" s="81"/>
    </row>
    <row r="1060" spans="4:6" x14ac:dyDescent="0.25">
      <c r="D1060" s="81"/>
      <c r="E1060" s="81"/>
      <c r="F1060" s="81"/>
    </row>
    <row r="1061" spans="4:6" x14ac:dyDescent="0.25">
      <c r="D1061" s="81"/>
      <c r="E1061" s="81"/>
      <c r="F1061" s="81"/>
    </row>
    <row r="1062" spans="4:6" x14ac:dyDescent="0.25">
      <c r="D1062" s="81"/>
      <c r="E1062" s="81"/>
      <c r="F1062" s="81"/>
    </row>
    <row r="1063" spans="4:6" x14ac:dyDescent="0.25">
      <c r="D1063" s="81"/>
      <c r="E1063" s="81"/>
      <c r="F1063" s="81"/>
    </row>
    <row r="1064" spans="4:6" x14ac:dyDescent="0.25">
      <c r="D1064" s="81"/>
      <c r="E1064" s="81"/>
      <c r="F1064" s="81"/>
    </row>
    <row r="1065" spans="4:6" x14ac:dyDescent="0.25">
      <c r="D1065" s="81"/>
      <c r="E1065" s="81"/>
      <c r="F1065" s="81"/>
    </row>
    <row r="1066" spans="4:6" x14ac:dyDescent="0.25">
      <c r="D1066" s="81"/>
      <c r="E1066" s="81"/>
      <c r="F1066" s="81"/>
    </row>
    <row r="1067" spans="4:6" x14ac:dyDescent="0.25">
      <c r="D1067" s="81"/>
      <c r="E1067" s="81"/>
      <c r="F1067" s="81"/>
    </row>
    <row r="1068" spans="4:6" x14ac:dyDescent="0.25">
      <c r="D1068" s="81"/>
      <c r="E1068" s="81"/>
      <c r="F1068" s="81"/>
    </row>
    <row r="1069" spans="4:6" x14ac:dyDescent="0.25">
      <c r="D1069" s="81"/>
      <c r="E1069" s="81"/>
      <c r="F1069" s="81"/>
    </row>
    <row r="1070" spans="4:6" x14ac:dyDescent="0.25">
      <c r="D1070" s="81"/>
      <c r="E1070" s="81"/>
      <c r="F1070" s="81"/>
    </row>
    <row r="1071" spans="4:6" x14ac:dyDescent="0.25">
      <c r="D1071" s="81"/>
      <c r="E1071" s="81"/>
      <c r="F1071" s="81"/>
    </row>
    <row r="1072" spans="4:6" x14ac:dyDescent="0.25">
      <c r="D1072" s="81"/>
      <c r="E1072" s="81"/>
      <c r="F1072" s="81"/>
    </row>
    <row r="1073" spans="4:6" x14ac:dyDescent="0.25">
      <c r="D1073" s="81"/>
      <c r="E1073" s="81"/>
      <c r="F1073" s="81"/>
    </row>
    <row r="1074" spans="4:6" x14ac:dyDescent="0.25">
      <c r="D1074" s="81"/>
      <c r="E1074" s="81"/>
      <c r="F1074" s="81"/>
    </row>
    <row r="1075" spans="4:6" x14ac:dyDescent="0.25">
      <c r="D1075" s="81"/>
      <c r="E1075" s="81"/>
      <c r="F1075" s="81"/>
    </row>
    <row r="1076" spans="4:6" x14ac:dyDescent="0.25">
      <c r="D1076" s="81"/>
      <c r="E1076" s="81"/>
      <c r="F1076" s="81"/>
    </row>
    <row r="1077" spans="4:6" x14ac:dyDescent="0.25">
      <c r="D1077" s="81"/>
      <c r="E1077" s="81"/>
      <c r="F1077" s="81"/>
    </row>
    <row r="1078" spans="4:6" x14ac:dyDescent="0.25">
      <c r="D1078" s="81"/>
      <c r="E1078" s="81"/>
      <c r="F1078" s="81"/>
    </row>
    <row r="1079" spans="4:6" x14ac:dyDescent="0.25">
      <c r="D1079" s="81"/>
      <c r="E1079" s="81"/>
      <c r="F1079" s="81"/>
    </row>
    <row r="1080" spans="4:6" x14ac:dyDescent="0.25">
      <c r="D1080" s="81"/>
      <c r="E1080" s="81"/>
      <c r="F1080" s="81"/>
    </row>
    <row r="1081" spans="4:6" x14ac:dyDescent="0.25">
      <c r="D1081" s="81"/>
      <c r="E1081" s="81"/>
      <c r="F1081" s="81"/>
    </row>
    <row r="1082" spans="4:6" x14ac:dyDescent="0.25">
      <c r="D1082" s="81"/>
      <c r="E1082" s="81"/>
      <c r="F1082" s="81"/>
    </row>
    <row r="1083" spans="4:6" x14ac:dyDescent="0.25">
      <c r="D1083" s="81"/>
      <c r="E1083" s="81"/>
      <c r="F1083" s="81"/>
    </row>
    <row r="1084" spans="4:6" x14ac:dyDescent="0.25">
      <c r="D1084" s="81"/>
      <c r="E1084" s="81"/>
      <c r="F1084" s="81"/>
    </row>
    <row r="1085" spans="4:6" x14ac:dyDescent="0.25">
      <c r="D1085" s="81"/>
      <c r="E1085" s="81"/>
      <c r="F1085" s="81"/>
    </row>
    <row r="1086" spans="4:6" x14ac:dyDescent="0.25">
      <c r="D1086" s="81"/>
      <c r="E1086" s="81"/>
      <c r="F1086" s="81"/>
    </row>
    <row r="1087" spans="4:6" x14ac:dyDescent="0.25">
      <c r="D1087" s="81"/>
      <c r="E1087" s="81"/>
      <c r="F1087" s="81"/>
    </row>
    <row r="1088" spans="4:6" x14ac:dyDescent="0.25">
      <c r="D1088" s="81"/>
      <c r="E1088" s="81"/>
      <c r="F1088" s="81"/>
    </row>
    <row r="1089" spans="4:6" x14ac:dyDescent="0.25">
      <c r="D1089" s="81"/>
      <c r="E1089" s="81"/>
      <c r="F1089" s="81"/>
    </row>
    <row r="1090" spans="4:6" x14ac:dyDescent="0.25">
      <c r="D1090" s="81"/>
      <c r="E1090" s="81"/>
      <c r="F1090" s="81"/>
    </row>
    <row r="1091" spans="4:6" x14ac:dyDescent="0.25">
      <c r="D1091" s="81"/>
      <c r="E1091" s="81"/>
      <c r="F1091" s="81"/>
    </row>
    <row r="1092" spans="4:6" x14ac:dyDescent="0.25">
      <c r="D1092" s="81"/>
      <c r="E1092" s="81"/>
      <c r="F1092" s="81"/>
    </row>
    <row r="1093" spans="4:6" x14ac:dyDescent="0.25">
      <c r="D1093" s="81"/>
      <c r="E1093" s="81"/>
      <c r="F1093" s="81"/>
    </row>
    <row r="1094" spans="4:6" x14ac:dyDescent="0.25">
      <c r="D1094" s="81"/>
      <c r="E1094" s="81"/>
      <c r="F1094" s="81"/>
    </row>
    <row r="1095" spans="4:6" x14ac:dyDescent="0.25">
      <c r="D1095" s="81"/>
      <c r="E1095" s="81"/>
      <c r="F1095" s="81"/>
    </row>
    <row r="1096" spans="4:6" x14ac:dyDescent="0.25">
      <c r="D1096" s="81"/>
      <c r="E1096" s="81"/>
      <c r="F1096" s="81"/>
    </row>
    <row r="1097" spans="4:6" x14ac:dyDescent="0.25">
      <c r="D1097" s="81"/>
      <c r="E1097" s="81"/>
      <c r="F1097" s="81"/>
    </row>
    <row r="1098" spans="4:6" x14ac:dyDescent="0.25">
      <c r="D1098" s="81"/>
      <c r="E1098" s="81"/>
      <c r="F1098" s="81"/>
    </row>
    <row r="1099" spans="4:6" x14ac:dyDescent="0.25">
      <c r="D1099" s="81"/>
      <c r="E1099" s="81"/>
      <c r="F1099" s="81"/>
    </row>
    <row r="1100" spans="4:6" x14ac:dyDescent="0.25">
      <c r="D1100" s="81"/>
      <c r="E1100" s="81"/>
      <c r="F1100" s="81"/>
    </row>
    <row r="1101" spans="4:6" x14ac:dyDescent="0.25">
      <c r="D1101" s="81"/>
      <c r="E1101" s="81"/>
      <c r="F1101" s="81"/>
    </row>
    <row r="1102" spans="4:6" x14ac:dyDescent="0.25">
      <c r="D1102" s="81"/>
      <c r="E1102" s="81"/>
      <c r="F1102" s="81"/>
    </row>
    <row r="1103" spans="4:6" x14ac:dyDescent="0.25">
      <c r="D1103" s="81"/>
      <c r="E1103" s="81"/>
      <c r="F1103" s="81"/>
    </row>
    <row r="1104" spans="4:6" x14ac:dyDescent="0.25">
      <c r="D1104" s="81"/>
      <c r="E1104" s="81"/>
      <c r="F1104" s="81"/>
    </row>
    <row r="1105" spans="4:6" x14ac:dyDescent="0.25">
      <c r="D1105" s="81"/>
      <c r="E1105" s="81"/>
      <c r="F1105" s="81"/>
    </row>
    <row r="1106" spans="4:6" x14ac:dyDescent="0.25">
      <c r="D1106" s="81"/>
      <c r="E1106" s="81"/>
      <c r="F1106" s="81"/>
    </row>
    <row r="1107" spans="4:6" x14ac:dyDescent="0.25">
      <c r="D1107" s="81"/>
      <c r="E1107" s="81"/>
      <c r="F1107" s="81"/>
    </row>
    <row r="1108" spans="4:6" x14ac:dyDescent="0.25">
      <c r="D1108" s="81"/>
      <c r="E1108" s="81"/>
      <c r="F1108" s="81"/>
    </row>
    <row r="1109" spans="4:6" x14ac:dyDescent="0.25">
      <c r="D1109" s="81"/>
      <c r="E1109" s="81"/>
      <c r="F1109" s="81"/>
    </row>
    <row r="1110" spans="4:6" x14ac:dyDescent="0.25">
      <c r="D1110" s="81"/>
      <c r="E1110" s="81"/>
      <c r="F1110" s="81"/>
    </row>
    <row r="1111" spans="4:6" x14ac:dyDescent="0.25">
      <c r="D1111" s="81"/>
      <c r="E1111" s="81"/>
      <c r="F1111" s="81"/>
    </row>
    <row r="1112" spans="4:6" x14ac:dyDescent="0.25">
      <c r="D1112" s="81"/>
      <c r="E1112" s="81"/>
      <c r="F1112" s="81"/>
    </row>
    <row r="1113" spans="4:6" x14ac:dyDescent="0.25">
      <c r="D1113" s="81"/>
      <c r="E1113" s="81"/>
      <c r="F1113" s="81"/>
    </row>
    <row r="1114" spans="4:6" x14ac:dyDescent="0.25">
      <c r="D1114" s="81"/>
      <c r="E1114" s="81"/>
      <c r="F1114" s="81"/>
    </row>
    <row r="1115" spans="4:6" x14ac:dyDescent="0.25">
      <c r="D1115" s="81"/>
      <c r="E1115" s="81"/>
      <c r="F1115" s="81"/>
    </row>
    <row r="1116" spans="4:6" x14ac:dyDescent="0.25">
      <c r="D1116" s="81"/>
      <c r="E1116" s="81"/>
      <c r="F1116" s="81"/>
    </row>
    <row r="1117" spans="4:6" x14ac:dyDescent="0.25">
      <c r="D1117" s="81"/>
      <c r="E1117" s="81"/>
      <c r="F1117" s="81"/>
    </row>
    <row r="1118" spans="4:6" x14ac:dyDescent="0.25">
      <c r="D1118" s="81"/>
      <c r="E1118" s="81"/>
      <c r="F1118" s="81"/>
    </row>
    <row r="1119" spans="4:6" x14ac:dyDescent="0.25">
      <c r="D1119" s="81"/>
      <c r="E1119" s="81"/>
      <c r="F1119" s="81"/>
    </row>
    <row r="1120" spans="4:6" x14ac:dyDescent="0.25">
      <c r="D1120" s="81"/>
      <c r="E1120" s="81"/>
      <c r="F1120" s="81"/>
    </row>
    <row r="1121" spans="4:6" x14ac:dyDescent="0.25">
      <c r="D1121" s="81"/>
      <c r="E1121" s="81"/>
      <c r="F1121" s="81"/>
    </row>
    <row r="1122" spans="4:6" x14ac:dyDescent="0.25">
      <c r="D1122" s="81"/>
      <c r="E1122" s="81"/>
      <c r="F1122" s="81"/>
    </row>
    <row r="1123" spans="4:6" x14ac:dyDescent="0.25">
      <c r="D1123" s="81"/>
      <c r="E1123" s="81"/>
      <c r="F1123" s="81"/>
    </row>
    <row r="1124" spans="4:6" x14ac:dyDescent="0.25">
      <c r="D1124" s="81"/>
      <c r="E1124" s="81"/>
      <c r="F1124" s="81"/>
    </row>
    <row r="1125" spans="4:6" x14ac:dyDescent="0.25">
      <c r="D1125" s="81"/>
      <c r="E1125" s="81"/>
      <c r="F1125" s="81"/>
    </row>
    <row r="1126" spans="4:6" x14ac:dyDescent="0.25">
      <c r="D1126" s="81"/>
      <c r="E1126" s="81"/>
      <c r="F1126" s="81"/>
    </row>
    <row r="1127" spans="4:6" x14ac:dyDescent="0.25">
      <c r="D1127" s="81"/>
      <c r="E1127" s="81"/>
      <c r="F1127" s="81"/>
    </row>
    <row r="1128" spans="4:6" x14ac:dyDescent="0.25">
      <c r="D1128" s="81"/>
      <c r="E1128" s="81"/>
      <c r="F1128" s="81"/>
    </row>
    <row r="1129" spans="4:6" x14ac:dyDescent="0.25">
      <c r="D1129" s="81"/>
      <c r="E1129" s="81"/>
      <c r="F1129" s="81"/>
    </row>
    <row r="1130" spans="4:6" x14ac:dyDescent="0.25">
      <c r="D1130" s="81"/>
      <c r="E1130" s="81"/>
      <c r="F1130" s="81"/>
    </row>
    <row r="1131" spans="4:6" x14ac:dyDescent="0.25">
      <c r="D1131" s="81"/>
      <c r="E1131" s="81"/>
      <c r="F1131" s="81"/>
    </row>
    <row r="1132" spans="4:6" x14ac:dyDescent="0.25">
      <c r="D1132" s="81"/>
      <c r="E1132" s="81"/>
      <c r="F1132" s="81"/>
    </row>
    <row r="1133" spans="4:6" x14ac:dyDescent="0.25">
      <c r="D1133" s="81"/>
      <c r="E1133" s="81"/>
      <c r="F1133" s="81"/>
    </row>
    <row r="1134" spans="4:6" x14ac:dyDescent="0.25">
      <c r="D1134" s="81"/>
      <c r="E1134" s="81"/>
      <c r="F1134" s="81"/>
    </row>
    <row r="1135" spans="4:6" x14ac:dyDescent="0.25">
      <c r="D1135" s="81"/>
      <c r="E1135" s="81"/>
      <c r="F1135" s="81"/>
    </row>
    <row r="1136" spans="4:6" x14ac:dyDescent="0.25">
      <c r="D1136" s="81"/>
      <c r="E1136" s="81"/>
      <c r="F1136" s="81"/>
    </row>
    <row r="1137" spans="4:6" x14ac:dyDescent="0.25">
      <c r="D1137" s="81"/>
      <c r="E1137" s="81"/>
      <c r="F1137" s="81"/>
    </row>
    <row r="1138" spans="4:6" x14ac:dyDescent="0.25">
      <c r="D1138" s="81"/>
      <c r="E1138" s="81"/>
      <c r="F1138" s="81"/>
    </row>
    <row r="1139" spans="4:6" x14ac:dyDescent="0.25">
      <c r="D1139" s="81"/>
      <c r="E1139" s="81"/>
      <c r="F1139" s="81"/>
    </row>
    <row r="1140" spans="4:6" x14ac:dyDescent="0.25">
      <c r="D1140" s="81"/>
      <c r="E1140" s="81"/>
      <c r="F1140" s="81"/>
    </row>
    <row r="1141" spans="4:6" x14ac:dyDescent="0.25">
      <c r="D1141" s="81"/>
      <c r="E1141" s="81"/>
      <c r="F1141" s="81"/>
    </row>
    <row r="1142" spans="4:6" x14ac:dyDescent="0.25">
      <c r="D1142" s="81"/>
      <c r="E1142" s="81"/>
      <c r="F1142" s="81"/>
    </row>
    <row r="1143" spans="4:6" x14ac:dyDescent="0.25">
      <c r="D1143" s="81"/>
      <c r="E1143" s="81"/>
      <c r="F1143" s="81"/>
    </row>
    <row r="1144" spans="4:6" x14ac:dyDescent="0.25">
      <c r="D1144" s="81"/>
      <c r="E1144" s="81"/>
      <c r="F1144" s="81"/>
    </row>
    <row r="1145" spans="4:6" x14ac:dyDescent="0.25">
      <c r="D1145" s="81"/>
      <c r="E1145" s="81"/>
      <c r="F1145" s="81"/>
    </row>
    <row r="1146" spans="4:6" x14ac:dyDescent="0.25">
      <c r="D1146" s="81"/>
      <c r="E1146" s="81"/>
      <c r="F1146" s="81"/>
    </row>
    <row r="1147" spans="4:6" x14ac:dyDescent="0.25">
      <c r="D1147" s="81"/>
      <c r="E1147" s="81"/>
      <c r="F1147" s="81"/>
    </row>
    <row r="1148" spans="4:6" x14ac:dyDescent="0.25">
      <c r="D1148" s="81"/>
      <c r="E1148" s="81"/>
      <c r="F1148" s="81"/>
    </row>
    <row r="1149" spans="4:6" x14ac:dyDescent="0.25">
      <c r="D1149" s="81"/>
      <c r="E1149" s="81"/>
      <c r="F1149" s="81"/>
    </row>
    <row r="1150" spans="4:6" x14ac:dyDescent="0.25">
      <c r="D1150" s="81"/>
      <c r="E1150" s="81"/>
      <c r="F1150" s="81"/>
    </row>
    <row r="1151" spans="4:6" x14ac:dyDescent="0.25">
      <c r="D1151" s="81"/>
      <c r="E1151" s="81"/>
      <c r="F1151" s="81"/>
    </row>
    <row r="1152" spans="4:6" x14ac:dyDescent="0.25">
      <c r="D1152" s="81"/>
      <c r="E1152" s="81"/>
      <c r="F1152" s="81"/>
    </row>
    <row r="1153" spans="4:6" x14ac:dyDescent="0.25">
      <c r="D1153" s="81"/>
      <c r="E1153" s="81"/>
      <c r="F1153" s="81"/>
    </row>
    <row r="1154" spans="4:6" x14ac:dyDescent="0.25">
      <c r="D1154" s="81"/>
      <c r="E1154" s="81"/>
      <c r="F1154" s="81"/>
    </row>
    <row r="1155" spans="4:6" x14ac:dyDescent="0.25">
      <c r="D1155" s="81"/>
      <c r="E1155" s="81"/>
      <c r="F1155" s="81"/>
    </row>
    <row r="1156" spans="4:6" x14ac:dyDescent="0.25">
      <c r="D1156" s="81"/>
      <c r="E1156" s="81"/>
      <c r="F1156" s="81"/>
    </row>
    <row r="1157" spans="4:6" x14ac:dyDescent="0.25">
      <c r="D1157" s="81"/>
      <c r="E1157" s="81"/>
      <c r="F1157" s="81"/>
    </row>
    <row r="1158" spans="4:6" x14ac:dyDescent="0.25">
      <c r="D1158" s="81"/>
      <c r="E1158" s="81"/>
      <c r="F1158" s="81"/>
    </row>
    <row r="1159" spans="4:6" x14ac:dyDescent="0.25">
      <c r="D1159" s="81"/>
      <c r="E1159" s="81"/>
      <c r="F1159" s="81"/>
    </row>
    <row r="1160" spans="4:6" x14ac:dyDescent="0.25">
      <c r="D1160" s="81"/>
      <c r="E1160" s="81"/>
      <c r="F1160" s="81"/>
    </row>
    <row r="1161" spans="4:6" x14ac:dyDescent="0.25">
      <c r="D1161" s="81"/>
      <c r="E1161" s="81"/>
      <c r="F1161" s="81"/>
    </row>
    <row r="1162" spans="4:6" x14ac:dyDescent="0.25">
      <c r="D1162" s="81"/>
      <c r="E1162" s="81"/>
      <c r="F1162" s="81"/>
    </row>
    <row r="1163" spans="4:6" x14ac:dyDescent="0.25">
      <c r="D1163" s="81"/>
      <c r="E1163" s="81"/>
      <c r="F1163" s="81"/>
    </row>
    <row r="1164" spans="4:6" x14ac:dyDescent="0.25">
      <c r="D1164" s="81"/>
      <c r="E1164" s="81"/>
      <c r="F1164" s="81"/>
    </row>
    <row r="1165" spans="4:6" x14ac:dyDescent="0.25">
      <c r="D1165" s="81"/>
      <c r="E1165" s="81"/>
      <c r="F1165" s="81"/>
    </row>
    <row r="1166" spans="4:6" x14ac:dyDescent="0.25">
      <c r="D1166" s="81"/>
      <c r="E1166" s="81"/>
      <c r="F1166" s="81"/>
    </row>
    <row r="1167" spans="4:6" x14ac:dyDescent="0.25">
      <c r="D1167" s="81"/>
      <c r="E1167" s="81"/>
      <c r="F1167" s="81"/>
    </row>
    <row r="1168" spans="4:6" x14ac:dyDescent="0.25">
      <c r="D1168" s="81"/>
      <c r="E1168" s="81"/>
      <c r="F1168" s="81"/>
    </row>
    <row r="1169" spans="4:6" x14ac:dyDescent="0.25">
      <c r="D1169" s="81"/>
      <c r="E1169" s="81"/>
      <c r="F1169" s="81"/>
    </row>
    <row r="1170" spans="4:6" x14ac:dyDescent="0.25">
      <c r="D1170" s="81"/>
      <c r="E1170" s="81"/>
      <c r="F1170" s="81"/>
    </row>
    <row r="1171" spans="4:6" x14ac:dyDescent="0.25">
      <c r="D1171" s="81"/>
      <c r="E1171" s="81"/>
      <c r="F1171" s="81"/>
    </row>
    <row r="1172" spans="4:6" x14ac:dyDescent="0.25">
      <c r="D1172" s="81"/>
      <c r="E1172" s="81"/>
      <c r="F1172" s="81"/>
    </row>
    <row r="1173" spans="4:6" x14ac:dyDescent="0.25">
      <c r="D1173" s="81"/>
      <c r="E1173" s="81"/>
      <c r="F1173" s="81"/>
    </row>
    <row r="1174" spans="4:6" x14ac:dyDescent="0.25">
      <c r="D1174" s="81"/>
      <c r="E1174" s="81"/>
      <c r="F1174" s="81"/>
    </row>
    <row r="1175" spans="4:6" x14ac:dyDescent="0.25">
      <c r="D1175" s="81"/>
      <c r="E1175" s="81"/>
      <c r="F1175" s="81"/>
    </row>
    <row r="1176" spans="4:6" x14ac:dyDescent="0.25">
      <c r="D1176" s="81"/>
      <c r="E1176" s="81"/>
      <c r="F1176" s="81"/>
    </row>
    <row r="1177" spans="4:6" x14ac:dyDescent="0.25">
      <c r="D1177" s="81"/>
      <c r="E1177" s="81"/>
      <c r="F1177" s="81"/>
    </row>
    <row r="1178" spans="4:6" x14ac:dyDescent="0.25">
      <c r="D1178" s="81"/>
      <c r="E1178" s="81"/>
      <c r="F1178" s="81"/>
    </row>
    <row r="1179" spans="4:6" x14ac:dyDescent="0.25">
      <c r="D1179" s="81"/>
      <c r="E1179" s="81"/>
      <c r="F1179" s="81"/>
    </row>
    <row r="1180" spans="4:6" x14ac:dyDescent="0.25">
      <c r="D1180" s="81"/>
      <c r="E1180" s="81"/>
      <c r="F1180" s="81"/>
    </row>
    <row r="1181" spans="4:6" x14ac:dyDescent="0.25">
      <c r="D1181" s="81"/>
      <c r="E1181" s="81"/>
      <c r="F1181" s="81"/>
    </row>
    <row r="1182" spans="4:6" x14ac:dyDescent="0.25">
      <c r="D1182" s="81"/>
      <c r="E1182" s="81"/>
      <c r="F1182" s="81"/>
    </row>
    <row r="1183" spans="4:6" x14ac:dyDescent="0.25">
      <c r="D1183" s="81"/>
      <c r="E1183" s="81"/>
      <c r="F1183" s="81"/>
    </row>
    <row r="1184" spans="4:6" x14ac:dyDescent="0.25">
      <c r="D1184" s="81"/>
      <c r="E1184" s="81"/>
      <c r="F1184" s="81"/>
    </row>
    <row r="1185" spans="4:6" x14ac:dyDescent="0.25">
      <c r="D1185" s="81"/>
      <c r="E1185" s="81"/>
      <c r="F1185" s="81"/>
    </row>
    <row r="1186" spans="4:6" x14ac:dyDescent="0.25">
      <c r="D1186" s="81"/>
      <c r="E1186" s="81"/>
      <c r="F1186" s="81"/>
    </row>
    <row r="1187" spans="4:6" x14ac:dyDescent="0.25">
      <c r="D1187" s="81"/>
      <c r="E1187" s="81"/>
      <c r="F1187" s="81"/>
    </row>
    <row r="1188" spans="4:6" x14ac:dyDescent="0.25">
      <c r="D1188" s="81"/>
      <c r="E1188" s="81"/>
      <c r="F1188" s="81"/>
    </row>
    <row r="1189" spans="4:6" x14ac:dyDescent="0.25">
      <c r="D1189" s="81"/>
      <c r="E1189" s="81"/>
      <c r="F1189" s="81"/>
    </row>
    <row r="1190" spans="4:6" x14ac:dyDescent="0.25">
      <c r="D1190" s="81"/>
      <c r="E1190" s="81"/>
      <c r="F1190" s="81"/>
    </row>
    <row r="1191" spans="4:6" x14ac:dyDescent="0.25">
      <c r="D1191" s="81"/>
      <c r="E1191" s="81"/>
      <c r="F1191" s="81"/>
    </row>
    <row r="1192" spans="4:6" x14ac:dyDescent="0.25">
      <c r="D1192" s="81"/>
      <c r="E1192" s="81"/>
      <c r="F1192" s="81"/>
    </row>
    <row r="1193" spans="4:6" x14ac:dyDescent="0.25">
      <c r="D1193" s="81"/>
      <c r="E1193" s="81"/>
      <c r="F1193" s="81"/>
    </row>
    <row r="1194" spans="4:6" x14ac:dyDescent="0.25">
      <c r="D1194" s="81"/>
      <c r="E1194" s="81"/>
      <c r="F1194" s="81"/>
    </row>
    <row r="1195" spans="4:6" x14ac:dyDescent="0.25">
      <c r="D1195" s="81"/>
      <c r="E1195" s="81"/>
      <c r="F1195" s="81"/>
    </row>
    <row r="1196" spans="4:6" x14ac:dyDescent="0.25">
      <c r="D1196" s="81"/>
      <c r="E1196" s="81"/>
      <c r="F1196" s="81"/>
    </row>
    <row r="1197" spans="4:6" x14ac:dyDescent="0.25">
      <c r="D1197" s="81"/>
      <c r="E1197" s="81"/>
      <c r="F1197" s="81"/>
    </row>
    <row r="1198" spans="4:6" x14ac:dyDescent="0.25">
      <c r="D1198" s="81"/>
      <c r="E1198" s="81"/>
      <c r="F1198" s="81"/>
    </row>
    <row r="1199" spans="4:6" x14ac:dyDescent="0.25">
      <c r="D1199" s="81"/>
      <c r="E1199" s="81"/>
      <c r="F1199" s="81"/>
    </row>
    <row r="1200" spans="4:6" x14ac:dyDescent="0.25">
      <c r="D1200" s="81"/>
      <c r="E1200" s="81"/>
      <c r="F1200" s="81"/>
    </row>
    <row r="1201" spans="4:6" x14ac:dyDescent="0.25">
      <c r="D1201" s="81"/>
      <c r="E1201" s="81"/>
      <c r="F1201" s="81"/>
    </row>
    <row r="1202" spans="4:6" x14ac:dyDescent="0.25">
      <c r="D1202" s="81"/>
      <c r="E1202" s="81"/>
      <c r="F1202" s="81"/>
    </row>
    <row r="1203" spans="4:6" x14ac:dyDescent="0.25">
      <c r="D1203" s="81"/>
      <c r="E1203" s="81"/>
      <c r="F1203" s="81"/>
    </row>
    <row r="1204" spans="4:6" x14ac:dyDescent="0.25">
      <c r="D1204" s="81"/>
      <c r="E1204" s="81"/>
      <c r="F1204" s="81"/>
    </row>
    <row r="1205" spans="4:6" x14ac:dyDescent="0.25">
      <c r="D1205" s="81"/>
      <c r="E1205" s="81"/>
      <c r="F1205" s="81"/>
    </row>
    <row r="1206" spans="4:6" x14ac:dyDescent="0.25">
      <c r="D1206" s="81"/>
      <c r="E1206" s="81"/>
      <c r="F1206" s="81"/>
    </row>
    <row r="1207" spans="4:6" x14ac:dyDescent="0.25">
      <c r="D1207" s="81"/>
      <c r="E1207" s="81"/>
      <c r="F1207" s="81"/>
    </row>
    <row r="1208" spans="4:6" x14ac:dyDescent="0.25">
      <c r="D1208" s="81"/>
      <c r="E1208" s="81"/>
      <c r="F1208" s="81"/>
    </row>
    <row r="1209" spans="4:6" x14ac:dyDescent="0.25">
      <c r="D1209" s="81"/>
      <c r="E1209" s="81"/>
      <c r="F1209" s="81"/>
    </row>
    <row r="1210" spans="4:6" x14ac:dyDescent="0.25">
      <c r="D1210" s="81"/>
      <c r="E1210" s="81"/>
      <c r="F1210" s="81"/>
    </row>
    <row r="1211" spans="4:6" x14ac:dyDescent="0.25">
      <c r="D1211" s="81"/>
      <c r="E1211" s="81"/>
      <c r="F1211" s="81"/>
    </row>
    <row r="1212" spans="4:6" x14ac:dyDescent="0.25">
      <c r="D1212" s="81"/>
      <c r="E1212" s="81"/>
      <c r="F1212" s="81"/>
    </row>
    <row r="1213" spans="4:6" x14ac:dyDescent="0.25">
      <c r="D1213" s="81"/>
      <c r="E1213" s="81"/>
      <c r="F1213" s="81"/>
    </row>
    <row r="1214" spans="4:6" x14ac:dyDescent="0.25">
      <c r="D1214" s="81"/>
      <c r="E1214" s="81"/>
      <c r="F1214" s="81"/>
    </row>
    <row r="1215" spans="4:6" x14ac:dyDescent="0.25">
      <c r="D1215" s="81"/>
      <c r="E1215" s="81"/>
      <c r="F1215" s="81"/>
    </row>
    <row r="1216" spans="4:6" x14ac:dyDescent="0.25">
      <c r="D1216" s="81"/>
      <c r="E1216" s="81"/>
      <c r="F1216" s="81"/>
    </row>
    <row r="1217" spans="4:6" x14ac:dyDescent="0.25">
      <c r="D1217" s="81"/>
      <c r="E1217" s="81"/>
      <c r="F1217" s="81"/>
    </row>
    <row r="1218" spans="4:6" x14ac:dyDescent="0.25">
      <c r="D1218" s="81"/>
      <c r="E1218" s="81"/>
      <c r="F1218" s="81"/>
    </row>
    <row r="1219" spans="4:6" x14ac:dyDescent="0.25">
      <c r="D1219" s="81"/>
      <c r="E1219" s="81"/>
      <c r="F1219" s="81"/>
    </row>
    <row r="1220" spans="4:6" x14ac:dyDescent="0.25">
      <c r="D1220" s="81"/>
      <c r="E1220" s="81"/>
      <c r="F1220" s="81"/>
    </row>
    <row r="1221" spans="4:6" x14ac:dyDescent="0.25">
      <c r="D1221" s="81"/>
      <c r="E1221" s="81"/>
      <c r="F1221" s="81"/>
    </row>
    <row r="1222" spans="4:6" x14ac:dyDescent="0.25">
      <c r="D1222" s="81"/>
      <c r="E1222" s="81"/>
      <c r="F1222" s="81"/>
    </row>
    <row r="1223" spans="4:6" x14ac:dyDescent="0.25">
      <c r="D1223" s="81"/>
      <c r="E1223" s="81"/>
      <c r="F1223" s="81"/>
    </row>
    <row r="1224" spans="4:6" x14ac:dyDescent="0.25">
      <c r="D1224" s="81"/>
      <c r="E1224" s="81"/>
      <c r="F1224" s="81"/>
    </row>
    <row r="1225" spans="4:6" x14ac:dyDescent="0.25">
      <c r="D1225" s="81"/>
      <c r="E1225" s="81"/>
      <c r="F1225" s="81"/>
    </row>
    <row r="1226" spans="4:6" x14ac:dyDescent="0.25">
      <c r="D1226" s="81"/>
      <c r="E1226" s="81"/>
      <c r="F1226" s="81"/>
    </row>
    <row r="1227" spans="4:6" x14ac:dyDescent="0.25">
      <c r="D1227" s="81"/>
      <c r="E1227" s="81"/>
      <c r="F1227" s="81"/>
    </row>
    <row r="1228" spans="4:6" x14ac:dyDescent="0.25">
      <c r="D1228" s="81"/>
      <c r="E1228" s="81"/>
      <c r="F1228" s="81"/>
    </row>
    <row r="1229" spans="4:6" x14ac:dyDescent="0.25">
      <c r="D1229" s="81"/>
      <c r="E1229" s="81"/>
      <c r="F1229" s="81"/>
    </row>
    <row r="1230" spans="4:6" x14ac:dyDescent="0.25">
      <c r="D1230" s="81"/>
      <c r="E1230" s="81"/>
      <c r="F1230" s="81"/>
    </row>
    <row r="1231" spans="4:6" x14ac:dyDescent="0.25">
      <c r="D1231" s="81"/>
      <c r="E1231" s="81"/>
      <c r="F1231" s="81"/>
    </row>
    <row r="1232" spans="4:6" x14ac:dyDescent="0.25">
      <c r="D1232" s="81"/>
      <c r="E1232" s="81"/>
      <c r="F1232" s="81"/>
    </row>
    <row r="1233" spans="4:6" x14ac:dyDescent="0.25">
      <c r="D1233" s="81"/>
      <c r="E1233" s="81"/>
      <c r="F1233" s="81"/>
    </row>
    <row r="1234" spans="4:6" x14ac:dyDescent="0.25">
      <c r="D1234" s="81"/>
      <c r="E1234" s="81"/>
      <c r="F1234" s="81"/>
    </row>
    <row r="1235" spans="4:6" x14ac:dyDescent="0.25">
      <c r="D1235" s="81"/>
      <c r="E1235" s="81"/>
      <c r="F1235" s="81"/>
    </row>
    <row r="1236" spans="4:6" x14ac:dyDescent="0.25">
      <c r="D1236" s="81"/>
      <c r="E1236" s="81"/>
      <c r="F1236" s="81"/>
    </row>
    <row r="1237" spans="4:6" x14ac:dyDescent="0.25">
      <c r="D1237" s="81"/>
      <c r="E1237" s="81"/>
      <c r="F1237" s="81"/>
    </row>
    <row r="1238" spans="4:6" x14ac:dyDescent="0.25">
      <c r="D1238" s="81"/>
      <c r="E1238" s="81"/>
      <c r="F1238" s="81"/>
    </row>
    <row r="1239" spans="4:6" x14ac:dyDescent="0.25">
      <c r="D1239" s="81"/>
      <c r="E1239" s="81"/>
      <c r="F1239" s="81"/>
    </row>
    <row r="1240" spans="4:6" x14ac:dyDescent="0.25">
      <c r="D1240" s="81"/>
      <c r="E1240" s="81"/>
      <c r="F1240" s="81"/>
    </row>
    <row r="1241" spans="4:6" x14ac:dyDescent="0.25">
      <c r="D1241" s="81"/>
      <c r="E1241" s="81"/>
      <c r="F1241" s="81"/>
    </row>
    <row r="1242" spans="4:6" x14ac:dyDescent="0.25">
      <c r="D1242" s="81"/>
      <c r="E1242" s="81"/>
      <c r="F1242" s="81"/>
    </row>
    <row r="1243" spans="4:6" x14ac:dyDescent="0.25">
      <c r="D1243" s="81"/>
      <c r="E1243" s="81"/>
      <c r="F1243" s="81"/>
    </row>
    <row r="1244" spans="4:6" x14ac:dyDescent="0.25">
      <c r="D1244" s="81"/>
      <c r="E1244" s="81"/>
      <c r="F1244" s="81"/>
    </row>
    <row r="1245" spans="4:6" x14ac:dyDescent="0.25">
      <c r="D1245" s="81"/>
      <c r="E1245" s="81"/>
      <c r="F1245" s="81"/>
    </row>
    <row r="1246" spans="4:6" x14ac:dyDescent="0.25">
      <c r="D1246" s="81"/>
      <c r="E1246" s="81"/>
      <c r="F1246" s="81"/>
    </row>
    <row r="1247" spans="4:6" x14ac:dyDescent="0.25">
      <c r="D1247" s="81"/>
      <c r="E1247" s="81"/>
      <c r="F1247" s="81"/>
    </row>
    <row r="1248" spans="4:6" x14ac:dyDescent="0.25">
      <c r="D1248" s="81"/>
      <c r="E1248" s="81"/>
      <c r="F1248" s="81"/>
    </row>
    <row r="1249" spans="4:6" x14ac:dyDescent="0.25">
      <c r="D1249" s="81"/>
      <c r="E1249" s="81"/>
      <c r="F1249" s="81"/>
    </row>
    <row r="1250" spans="4:6" x14ac:dyDescent="0.25">
      <c r="D1250" s="81"/>
      <c r="E1250" s="81"/>
      <c r="F1250" s="81"/>
    </row>
    <row r="1251" spans="4:6" x14ac:dyDescent="0.25">
      <c r="D1251" s="81"/>
      <c r="E1251" s="81"/>
      <c r="F1251" s="81"/>
    </row>
    <row r="1252" spans="4:6" x14ac:dyDescent="0.25">
      <c r="D1252" s="81"/>
      <c r="E1252" s="81"/>
      <c r="F1252" s="81"/>
    </row>
    <row r="1253" spans="4:6" x14ac:dyDescent="0.25">
      <c r="D1253" s="81"/>
      <c r="E1253" s="81"/>
      <c r="F1253" s="81"/>
    </row>
    <row r="1254" spans="4:6" x14ac:dyDescent="0.25">
      <c r="D1254" s="81"/>
      <c r="E1254" s="81"/>
      <c r="F1254" s="81"/>
    </row>
    <row r="1255" spans="4:6" x14ac:dyDescent="0.25">
      <c r="D1255" s="81"/>
      <c r="E1255" s="81"/>
      <c r="F1255" s="81"/>
    </row>
    <row r="1256" spans="4:6" x14ac:dyDescent="0.25">
      <c r="D1256" s="81"/>
      <c r="E1256" s="81"/>
      <c r="F1256" s="81"/>
    </row>
    <row r="1257" spans="4:6" x14ac:dyDescent="0.25">
      <c r="D1257" s="81"/>
      <c r="E1257" s="81"/>
      <c r="F1257" s="81"/>
    </row>
    <row r="1258" spans="4:6" x14ac:dyDescent="0.25">
      <c r="D1258" s="81"/>
      <c r="E1258" s="81"/>
      <c r="F1258" s="81"/>
    </row>
    <row r="1259" spans="4:6" x14ac:dyDescent="0.25">
      <c r="D1259" s="81"/>
      <c r="E1259" s="81"/>
      <c r="F1259" s="81"/>
    </row>
    <row r="1260" spans="4:6" x14ac:dyDescent="0.25">
      <c r="D1260" s="81"/>
      <c r="E1260" s="81"/>
      <c r="F1260" s="81"/>
    </row>
    <row r="1261" spans="4:6" x14ac:dyDescent="0.25">
      <c r="D1261" s="81"/>
      <c r="E1261" s="81"/>
      <c r="F1261" s="81"/>
    </row>
    <row r="1262" spans="4:6" x14ac:dyDescent="0.25">
      <c r="D1262" s="81"/>
      <c r="E1262" s="81"/>
      <c r="F1262" s="81"/>
    </row>
    <row r="1263" spans="4:6" x14ac:dyDescent="0.25">
      <c r="D1263" s="81"/>
      <c r="E1263" s="81"/>
      <c r="F1263" s="81"/>
    </row>
    <row r="1264" spans="4:6" x14ac:dyDescent="0.25">
      <c r="D1264" s="81"/>
      <c r="E1264" s="81"/>
      <c r="F1264" s="81"/>
    </row>
    <row r="1265" spans="4:6" x14ac:dyDescent="0.25">
      <c r="D1265" s="81"/>
      <c r="E1265" s="81"/>
      <c r="F1265" s="81"/>
    </row>
    <row r="1266" spans="4:6" x14ac:dyDescent="0.25">
      <c r="D1266" s="81"/>
      <c r="E1266" s="81"/>
      <c r="F1266" s="81"/>
    </row>
    <row r="1267" spans="4:6" x14ac:dyDescent="0.25">
      <c r="D1267" s="81"/>
      <c r="E1267" s="81"/>
      <c r="F1267" s="81"/>
    </row>
    <row r="1268" spans="4:6" x14ac:dyDescent="0.25">
      <c r="D1268" s="81"/>
      <c r="E1268" s="81"/>
      <c r="F1268" s="81"/>
    </row>
    <row r="1269" spans="4:6" x14ac:dyDescent="0.25">
      <c r="D1269" s="81"/>
      <c r="E1269" s="81"/>
      <c r="F1269" s="81"/>
    </row>
    <row r="1270" spans="4:6" x14ac:dyDescent="0.25">
      <c r="D1270" s="81"/>
      <c r="E1270" s="81"/>
      <c r="F1270" s="81"/>
    </row>
    <row r="1271" spans="4:6" x14ac:dyDescent="0.25">
      <c r="D1271" s="81"/>
      <c r="E1271" s="81"/>
      <c r="F1271" s="81"/>
    </row>
    <row r="1272" spans="4:6" x14ac:dyDescent="0.25">
      <c r="D1272" s="81"/>
      <c r="E1272" s="81"/>
      <c r="F1272" s="81"/>
    </row>
    <row r="1273" spans="4:6" x14ac:dyDescent="0.25">
      <c r="D1273" s="81"/>
      <c r="E1273" s="81"/>
      <c r="F1273" s="81"/>
    </row>
    <row r="1274" spans="4:6" x14ac:dyDescent="0.25">
      <c r="D1274" s="81"/>
      <c r="E1274" s="81"/>
      <c r="F1274" s="81"/>
    </row>
    <row r="1275" spans="4:6" x14ac:dyDescent="0.25">
      <c r="D1275" s="81"/>
      <c r="E1275" s="81"/>
      <c r="F1275" s="81"/>
    </row>
    <row r="1276" spans="4:6" x14ac:dyDescent="0.25">
      <c r="D1276" s="81"/>
      <c r="E1276" s="81"/>
      <c r="F1276" s="81"/>
    </row>
    <row r="1277" spans="4:6" x14ac:dyDescent="0.25">
      <c r="D1277" s="81"/>
      <c r="E1277" s="81"/>
      <c r="F1277" s="81"/>
    </row>
    <row r="1278" spans="4:6" x14ac:dyDescent="0.25">
      <c r="D1278" s="81"/>
      <c r="E1278" s="81"/>
      <c r="F1278" s="81"/>
    </row>
    <row r="1279" spans="4:6" x14ac:dyDescent="0.25">
      <c r="D1279" s="81"/>
      <c r="E1279" s="81"/>
      <c r="F1279" s="81"/>
    </row>
    <row r="1280" spans="4:6" x14ac:dyDescent="0.25">
      <c r="D1280" s="81"/>
      <c r="E1280" s="81"/>
      <c r="F1280" s="81"/>
    </row>
    <row r="1281" spans="4:6" x14ac:dyDescent="0.25">
      <c r="D1281" s="81"/>
      <c r="E1281" s="81"/>
      <c r="F1281" s="81"/>
    </row>
    <row r="1282" spans="4:6" x14ac:dyDescent="0.25">
      <c r="D1282" s="81"/>
      <c r="E1282" s="81"/>
      <c r="F1282" s="81"/>
    </row>
    <row r="1283" spans="4:6" x14ac:dyDescent="0.25">
      <c r="D1283" s="81"/>
      <c r="E1283" s="81"/>
      <c r="F1283" s="81"/>
    </row>
    <row r="1284" spans="4:6" x14ac:dyDescent="0.25">
      <c r="D1284" s="81"/>
      <c r="E1284" s="81"/>
      <c r="F1284" s="81"/>
    </row>
    <row r="1285" spans="4:6" x14ac:dyDescent="0.25">
      <c r="D1285" s="81"/>
      <c r="E1285" s="81"/>
      <c r="F1285" s="81"/>
    </row>
    <row r="1286" spans="4:6" x14ac:dyDescent="0.25">
      <c r="D1286" s="81"/>
      <c r="E1286" s="81"/>
      <c r="F1286" s="81"/>
    </row>
    <row r="1287" spans="4:6" x14ac:dyDescent="0.25">
      <c r="D1287" s="81"/>
      <c r="E1287" s="81"/>
      <c r="F1287" s="81"/>
    </row>
    <row r="1288" spans="4:6" x14ac:dyDescent="0.25">
      <c r="D1288" s="81"/>
      <c r="E1288" s="81"/>
      <c r="F1288" s="81"/>
    </row>
    <row r="1289" spans="4:6" x14ac:dyDescent="0.25">
      <c r="D1289" s="81"/>
      <c r="E1289" s="81"/>
      <c r="F1289" s="81"/>
    </row>
    <row r="1290" spans="4:6" x14ac:dyDescent="0.25">
      <c r="D1290" s="81"/>
      <c r="E1290" s="81"/>
      <c r="F1290" s="81"/>
    </row>
    <row r="1291" spans="4:6" x14ac:dyDescent="0.25">
      <c r="D1291" s="81"/>
      <c r="E1291" s="81"/>
      <c r="F1291" s="81"/>
    </row>
    <row r="1292" spans="4:6" x14ac:dyDescent="0.25">
      <c r="D1292" s="81"/>
      <c r="E1292" s="81"/>
      <c r="F1292" s="81"/>
    </row>
    <row r="1293" spans="4:6" x14ac:dyDescent="0.25">
      <c r="D1293" s="81"/>
      <c r="E1293" s="81"/>
      <c r="F1293" s="81"/>
    </row>
    <row r="1294" spans="4:6" x14ac:dyDescent="0.25">
      <c r="D1294" s="81"/>
      <c r="E1294" s="81"/>
      <c r="F1294" s="81"/>
    </row>
    <row r="1295" spans="4:6" x14ac:dyDescent="0.25">
      <c r="D1295" s="81"/>
      <c r="E1295" s="81"/>
      <c r="F1295" s="81"/>
    </row>
    <row r="1296" spans="4:6" x14ac:dyDescent="0.25">
      <c r="D1296" s="81"/>
      <c r="E1296" s="81"/>
      <c r="F1296" s="81"/>
    </row>
    <row r="1297" spans="4:6" x14ac:dyDescent="0.25">
      <c r="D1297" s="81"/>
      <c r="E1297" s="81"/>
      <c r="F1297" s="81"/>
    </row>
    <row r="1298" spans="4:6" x14ac:dyDescent="0.25">
      <c r="D1298" s="81"/>
      <c r="E1298" s="81"/>
      <c r="F1298" s="81"/>
    </row>
    <row r="1299" spans="4:6" x14ac:dyDescent="0.25">
      <c r="D1299" s="81"/>
      <c r="E1299" s="81"/>
      <c r="F1299" s="81"/>
    </row>
    <row r="1300" spans="4:6" x14ac:dyDescent="0.25">
      <c r="D1300" s="81"/>
      <c r="E1300" s="81"/>
      <c r="F1300" s="81"/>
    </row>
    <row r="1301" spans="4:6" x14ac:dyDescent="0.25">
      <c r="D1301" s="81"/>
      <c r="E1301" s="81"/>
      <c r="F1301" s="81"/>
    </row>
    <row r="1302" spans="4:6" x14ac:dyDescent="0.25">
      <c r="D1302" s="81"/>
      <c r="E1302" s="81"/>
      <c r="F1302" s="81"/>
    </row>
    <row r="1303" spans="4:6" x14ac:dyDescent="0.25">
      <c r="D1303" s="81"/>
      <c r="E1303" s="81"/>
      <c r="F1303" s="81"/>
    </row>
    <row r="1304" spans="4:6" x14ac:dyDescent="0.25">
      <c r="D1304" s="81"/>
      <c r="E1304" s="81"/>
      <c r="F1304" s="81"/>
    </row>
    <row r="1305" spans="4:6" x14ac:dyDescent="0.25">
      <c r="D1305" s="81"/>
      <c r="E1305" s="81"/>
      <c r="F1305" s="81"/>
    </row>
    <row r="1306" spans="4:6" x14ac:dyDescent="0.25">
      <c r="D1306" s="81"/>
      <c r="E1306" s="81"/>
      <c r="F1306" s="81"/>
    </row>
    <row r="1307" spans="4:6" x14ac:dyDescent="0.25">
      <c r="D1307" s="81"/>
      <c r="E1307" s="81"/>
      <c r="F1307" s="81"/>
    </row>
    <row r="1308" spans="4:6" x14ac:dyDescent="0.25">
      <c r="D1308" s="81"/>
      <c r="E1308" s="81"/>
      <c r="F1308" s="81"/>
    </row>
    <row r="1309" spans="4:6" x14ac:dyDescent="0.25">
      <c r="D1309" s="81"/>
      <c r="E1309" s="81"/>
      <c r="F1309" s="81"/>
    </row>
    <row r="1310" spans="4:6" x14ac:dyDescent="0.25">
      <c r="D1310" s="81"/>
      <c r="E1310" s="81"/>
      <c r="F1310" s="81"/>
    </row>
    <row r="1311" spans="4:6" x14ac:dyDescent="0.25">
      <c r="D1311" s="81"/>
      <c r="E1311" s="81"/>
      <c r="F1311" s="81"/>
    </row>
    <row r="1312" spans="4:6" x14ac:dyDescent="0.25">
      <c r="D1312" s="81"/>
      <c r="E1312" s="81"/>
      <c r="F1312" s="81"/>
    </row>
    <row r="1313" spans="4:6" x14ac:dyDescent="0.25">
      <c r="D1313" s="81"/>
      <c r="E1313" s="81"/>
      <c r="F1313" s="81"/>
    </row>
    <row r="1314" spans="4:6" x14ac:dyDescent="0.25">
      <c r="D1314" s="81"/>
      <c r="E1314" s="81"/>
      <c r="F1314" s="81"/>
    </row>
    <row r="1315" spans="4:6" x14ac:dyDescent="0.25">
      <c r="D1315" s="81"/>
      <c r="E1315" s="81"/>
      <c r="F1315" s="81"/>
    </row>
    <row r="1316" spans="4:6" x14ac:dyDescent="0.25">
      <c r="D1316" s="81"/>
      <c r="E1316" s="81"/>
      <c r="F1316" s="81"/>
    </row>
    <row r="1317" spans="4:6" x14ac:dyDescent="0.25">
      <c r="D1317" s="81"/>
      <c r="E1317" s="81"/>
      <c r="F1317" s="81"/>
    </row>
    <row r="1318" spans="4:6" x14ac:dyDescent="0.25">
      <c r="D1318" s="81"/>
      <c r="E1318" s="81"/>
      <c r="F1318" s="81"/>
    </row>
    <row r="1319" spans="4:6" x14ac:dyDescent="0.25">
      <c r="D1319" s="81"/>
      <c r="E1319" s="81"/>
      <c r="F1319" s="81"/>
    </row>
    <row r="1320" spans="4:6" x14ac:dyDescent="0.25">
      <c r="D1320" s="81"/>
      <c r="E1320" s="81"/>
      <c r="F1320" s="81"/>
    </row>
    <row r="1321" spans="4:6" x14ac:dyDescent="0.25">
      <c r="D1321" s="81"/>
      <c r="E1321" s="81"/>
      <c r="F1321" s="81"/>
    </row>
    <row r="1322" spans="4:6" x14ac:dyDescent="0.25">
      <c r="D1322" s="81"/>
      <c r="E1322" s="81"/>
      <c r="F1322" s="81"/>
    </row>
    <row r="1323" spans="4:6" x14ac:dyDescent="0.25">
      <c r="D1323" s="81"/>
      <c r="E1323" s="81"/>
      <c r="F1323" s="81"/>
    </row>
    <row r="1324" spans="4:6" x14ac:dyDescent="0.25">
      <c r="D1324" s="81"/>
      <c r="E1324" s="81"/>
      <c r="F1324" s="81"/>
    </row>
    <row r="1325" spans="4:6" x14ac:dyDescent="0.25">
      <c r="D1325" s="81"/>
      <c r="E1325" s="81"/>
      <c r="F1325" s="81"/>
    </row>
    <row r="1326" spans="4:6" x14ac:dyDescent="0.25">
      <c r="D1326" s="81"/>
      <c r="E1326" s="81"/>
      <c r="F1326" s="81"/>
    </row>
    <row r="1327" spans="4:6" x14ac:dyDescent="0.25">
      <c r="D1327" s="81"/>
      <c r="E1327" s="81"/>
      <c r="F1327" s="81"/>
    </row>
    <row r="1328" spans="4:6" x14ac:dyDescent="0.25">
      <c r="D1328" s="81"/>
      <c r="E1328" s="81"/>
      <c r="F1328" s="81"/>
    </row>
    <row r="1329" spans="4:6" x14ac:dyDescent="0.25">
      <c r="D1329" s="81"/>
      <c r="E1329" s="81"/>
      <c r="F1329" s="81"/>
    </row>
    <row r="1330" spans="4:6" x14ac:dyDescent="0.25">
      <c r="D1330" s="81"/>
      <c r="E1330" s="81"/>
      <c r="F1330" s="81"/>
    </row>
    <row r="1331" spans="4:6" x14ac:dyDescent="0.25">
      <c r="D1331" s="81"/>
      <c r="E1331" s="81"/>
      <c r="F1331" s="81"/>
    </row>
    <row r="1332" spans="4:6" x14ac:dyDescent="0.25">
      <c r="D1332" s="81"/>
      <c r="E1332" s="81"/>
      <c r="F1332" s="81"/>
    </row>
    <row r="1333" spans="4:6" x14ac:dyDescent="0.25">
      <c r="D1333" s="81"/>
      <c r="E1333" s="81"/>
      <c r="F1333" s="81"/>
    </row>
    <row r="1334" spans="4:6" x14ac:dyDescent="0.25">
      <c r="D1334" s="81"/>
      <c r="E1334" s="81"/>
      <c r="F1334" s="81"/>
    </row>
    <row r="1335" spans="4:6" x14ac:dyDescent="0.25">
      <c r="D1335" s="81"/>
      <c r="E1335" s="81"/>
      <c r="F1335" s="81"/>
    </row>
    <row r="1336" spans="4:6" x14ac:dyDescent="0.25">
      <c r="D1336" s="81"/>
      <c r="E1336" s="81"/>
      <c r="F1336" s="81"/>
    </row>
    <row r="1337" spans="4:6" x14ac:dyDescent="0.25">
      <c r="D1337" s="81"/>
      <c r="E1337" s="81"/>
      <c r="F1337" s="81"/>
    </row>
    <row r="1338" spans="4:6" x14ac:dyDescent="0.25">
      <c r="D1338" s="81"/>
      <c r="E1338" s="81"/>
      <c r="F1338" s="81"/>
    </row>
    <row r="1339" spans="4:6" x14ac:dyDescent="0.25">
      <c r="D1339" s="81"/>
      <c r="E1339" s="81"/>
      <c r="F1339" s="81"/>
    </row>
    <row r="1340" spans="4:6" x14ac:dyDescent="0.25">
      <c r="D1340" s="81"/>
      <c r="E1340" s="81"/>
      <c r="F1340" s="81"/>
    </row>
    <row r="1341" spans="4:6" x14ac:dyDescent="0.25">
      <c r="D1341" s="81"/>
      <c r="E1341" s="81"/>
      <c r="F1341" s="81"/>
    </row>
    <row r="1342" spans="4:6" x14ac:dyDescent="0.25">
      <c r="D1342" s="81"/>
      <c r="E1342" s="81"/>
      <c r="F1342" s="81"/>
    </row>
    <row r="1343" spans="4:6" x14ac:dyDescent="0.25">
      <c r="D1343" s="81"/>
      <c r="E1343" s="81"/>
      <c r="F1343" s="81"/>
    </row>
    <row r="1344" spans="4:6" x14ac:dyDescent="0.25">
      <c r="D1344" s="81"/>
      <c r="E1344" s="81"/>
      <c r="F1344" s="81"/>
    </row>
    <row r="1345" spans="4:6" x14ac:dyDescent="0.25">
      <c r="D1345" s="81"/>
      <c r="E1345" s="81"/>
      <c r="F1345" s="81"/>
    </row>
    <row r="1346" spans="4:6" x14ac:dyDescent="0.25">
      <c r="D1346" s="81"/>
      <c r="E1346" s="81"/>
      <c r="F1346" s="81"/>
    </row>
    <row r="1347" spans="4:6" x14ac:dyDescent="0.25">
      <c r="D1347" s="81"/>
      <c r="E1347" s="81"/>
      <c r="F1347" s="81"/>
    </row>
    <row r="1348" spans="4:6" x14ac:dyDescent="0.25">
      <c r="D1348" s="81"/>
      <c r="E1348" s="81"/>
      <c r="F1348" s="81"/>
    </row>
    <row r="1349" spans="4:6" x14ac:dyDescent="0.25">
      <c r="D1349" s="81"/>
      <c r="E1349" s="81"/>
      <c r="F1349" s="81"/>
    </row>
    <row r="1350" spans="4:6" x14ac:dyDescent="0.25">
      <c r="D1350" s="81"/>
      <c r="E1350" s="81"/>
      <c r="F1350" s="81"/>
    </row>
    <row r="1351" spans="4:6" x14ac:dyDescent="0.25">
      <c r="D1351" s="81"/>
      <c r="E1351" s="81"/>
      <c r="F1351" s="81"/>
    </row>
    <row r="1352" spans="4:6" x14ac:dyDescent="0.25">
      <c r="D1352" s="81"/>
      <c r="E1352" s="81"/>
      <c r="F1352" s="81"/>
    </row>
    <row r="1353" spans="4:6" x14ac:dyDescent="0.25">
      <c r="D1353" s="81"/>
      <c r="E1353" s="81"/>
      <c r="F1353" s="81"/>
    </row>
    <row r="1354" spans="4:6" x14ac:dyDescent="0.25">
      <c r="D1354" s="81"/>
      <c r="E1354" s="81"/>
      <c r="F1354" s="81"/>
    </row>
    <row r="1355" spans="4:6" x14ac:dyDescent="0.25">
      <c r="D1355" s="81"/>
      <c r="E1355" s="81"/>
      <c r="F1355" s="81"/>
    </row>
    <row r="1356" spans="4:6" x14ac:dyDescent="0.25">
      <c r="D1356" s="81"/>
      <c r="E1356" s="81"/>
      <c r="F1356" s="81"/>
    </row>
    <row r="1357" spans="4:6" x14ac:dyDescent="0.25">
      <c r="D1357" s="81"/>
      <c r="E1357" s="81"/>
      <c r="F1357" s="81"/>
    </row>
    <row r="1358" spans="4:6" x14ac:dyDescent="0.25">
      <c r="D1358" s="81"/>
      <c r="E1358" s="81"/>
      <c r="F1358" s="81"/>
    </row>
    <row r="1359" spans="4:6" x14ac:dyDescent="0.25">
      <c r="D1359" s="81"/>
      <c r="E1359" s="81"/>
      <c r="F1359" s="81"/>
    </row>
    <row r="1360" spans="4:6" x14ac:dyDescent="0.25">
      <c r="D1360" s="81"/>
      <c r="E1360" s="81"/>
      <c r="F1360" s="81"/>
    </row>
    <row r="1361" spans="4:6" x14ac:dyDescent="0.25">
      <c r="D1361" s="81"/>
      <c r="E1361" s="81"/>
      <c r="F1361" s="81"/>
    </row>
    <row r="1362" spans="4:6" x14ac:dyDescent="0.25">
      <c r="D1362" s="81"/>
      <c r="E1362" s="81"/>
      <c r="F1362" s="81"/>
    </row>
    <row r="1363" spans="4:6" x14ac:dyDescent="0.25">
      <c r="D1363" s="81"/>
      <c r="E1363" s="81"/>
      <c r="F1363" s="81"/>
    </row>
    <row r="1364" spans="4:6" x14ac:dyDescent="0.25">
      <c r="D1364" s="81"/>
      <c r="E1364" s="81"/>
      <c r="F1364" s="81"/>
    </row>
    <row r="1365" spans="4:6" x14ac:dyDescent="0.25">
      <c r="D1365" s="81"/>
      <c r="E1365" s="81"/>
      <c r="F1365" s="81"/>
    </row>
    <row r="1366" spans="4:6" x14ac:dyDescent="0.25">
      <c r="D1366" s="81"/>
      <c r="E1366" s="81"/>
      <c r="F1366" s="81"/>
    </row>
    <row r="1367" spans="4:6" x14ac:dyDescent="0.25">
      <c r="D1367" s="81"/>
      <c r="E1367" s="81"/>
      <c r="F1367" s="81"/>
    </row>
    <row r="1368" spans="4:6" x14ac:dyDescent="0.25">
      <c r="D1368" s="81"/>
      <c r="E1368" s="81"/>
      <c r="F1368" s="81"/>
    </row>
    <row r="1369" spans="4:6" x14ac:dyDescent="0.25">
      <c r="D1369" s="81"/>
      <c r="E1369" s="81"/>
      <c r="F1369" s="81"/>
    </row>
    <row r="1370" spans="4:6" x14ac:dyDescent="0.25">
      <c r="D1370" s="81"/>
      <c r="E1370" s="81"/>
      <c r="F1370" s="81"/>
    </row>
    <row r="1371" spans="4:6" x14ac:dyDescent="0.25">
      <c r="D1371" s="81"/>
      <c r="E1371" s="81"/>
      <c r="F1371" s="81"/>
    </row>
    <row r="1372" spans="4:6" x14ac:dyDescent="0.25">
      <c r="D1372" s="81"/>
      <c r="E1372" s="81"/>
      <c r="F1372" s="81"/>
    </row>
    <row r="1373" spans="4:6" x14ac:dyDescent="0.25">
      <c r="D1373" s="81"/>
      <c r="E1373" s="81"/>
      <c r="F1373" s="81"/>
    </row>
    <row r="1374" spans="4:6" x14ac:dyDescent="0.25">
      <c r="D1374" s="81"/>
      <c r="E1374" s="81"/>
      <c r="F1374" s="81"/>
    </row>
    <row r="1375" spans="4:6" x14ac:dyDescent="0.25">
      <c r="D1375" s="81"/>
      <c r="E1375" s="81"/>
      <c r="F1375" s="81"/>
    </row>
    <row r="1376" spans="4:6" x14ac:dyDescent="0.25">
      <c r="D1376" s="81"/>
      <c r="E1376" s="81"/>
      <c r="F1376" s="81"/>
    </row>
    <row r="1377" spans="4:6" x14ac:dyDescent="0.25">
      <c r="D1377" s="81"/>
      <c r="E1377" s="81"/>
      <c r="F1377" s="81"/>
    </row>
    <row r="1378" spans="4:6" x14ac:dyDescent="0.25">
      <c r="D1378" s="81"/>
      <c r="E1378" s="81"/>
      <c r="F1378" s="81"/>
    </row>
    <row r="1379" spans="4:6" x14ac:dyDescent="0.25">
      <c r="D1379" s="81"/>
      <c r="E1379" s="81"/>
      <c r="F1379" s="81"/>
    </row>
    <row r="1380" spans="4:6" x14ac:dyDescent="0.25">
      <c r="D1380" s="81"/>
      <c r="E1380" s="81"/>
      <c r="F1380" s="81"/>
    </row>
    <row r="1381" spans="4:6" x14ac:dyDescent="0.25">
      <c r="D1381" s="81"/>
      <c r="E1381" s="81"/>
      <c r="F1381" s="81"/>
    </row>
    <row r="1382" spans="4:6" x14ac:dyDescent="0.25">
      <c r="D1382" s="81"/>
      <c r="E1382" s="81"/>
      <c r="F1382" s="81"/>
    </row>
    <row r="1383" spans="4:6" x14ac:dyDescent="0.25">
      <c r="D1383" s="81"/>
      <c r="E1383" s="81"/>
      <c r="F1383" s="81"/>
    </row>
    <row r="1384" spans="4:6" x14ac:dyDescent="0.25">
      <c r="D1384" s="81"/>
      <c r="E1384" s="81"/>
      <c r="F1384" s="81"/>
    </row>
    <row r="1385" spans="4:6" x14ac:dyDescent="0.25">
      <c r="D1385" s="81"/>
      <c r="E1385" s="81"/>
      <c r="F1385" s="81"/>
    </row>
    <row r="1386" spans="4:6" x14ac:dyDescent="0.25">
      <c r="D1386" s="81"/>
      <c r="E1386" s="81"/>
      <c r="F1386" s="81"/>
    </row>
    <row r="1387" spans="4:6" x14ac:dyDescent="0.25">
      <c r="D1387" s="81"/>
      <c r="E1387" s="81"/>
      <c r="F1387" s="81"/>
    </row>
    <row r="1388" spans="4:6" x14ac:dyDescent="0.25">
      <c r="D1388" s="81"/>
      <c r="E1388" s="81"/>
      <c r="F1388" s="81"/>
    </row>
    <row r="1389" spans="4:6" x14ac:dyDescent="0.25">
      <c r="D1389" s="81"/>
      <c r="E1389" s="81"/>
      <c r="F1389" s="81"/>
    </row>
    <row r="1390" spans="4:6" x14ac:dyDescent="0.25">
      <c r="D1390" s="81"/>
      <c r="E1390" s="81"/>
      <c r="F1390" s="81"/>
    </row>
    <row r="1391" spans="4:6" x14ac:dyDescent="0.25">
      <c r="D1391" s="81"/>
      <c r="E1391" s="81"/>
      <c r="F1391" s="81"/>
    </row>
    <row r="1392" spans="4:6" x14ac:dyDescent="0.25">
      <c r="D1392" s="81"/>
      <c r="E1392" s="81"/>
      <c r="F1392" s="81"/>
    </row>
    <row r="1393" spans="4:6" x14ac:dyDescent="0.25">
      <c r="D1393" s="81"/>
      <c r="E1393" s="81"/>
      <c r="F1393" s="81"/>
    </row>
    <row r="1394" spans="4:6" x14ac:dyDescent="0.25">
      <c r="D1394" s="81"/>
      <c r="E1394" s="81"/>
      <c r="F1394" s="81"/>
    </row>
    <row r="1395" spans="4:6" x14ac:dyDescent="0.25">
      <c r="D1395" s="81"/>
      <c r="E1395" s="81"/>
      <c r="F1395" s="81"/>
    </row>
    <row r="1396" spans="4:6" x14ac:dyDescent="0.25">
      <c r="D1396" s="81"/>
      <c r="E1396" s="81"/>
      <c r="F1396" s="81"/>
    </row>
    <row r="1397" spans="4:6" x14ac:dyDescent="0.25">
      <c r="D1397" s="81"/>
      <c r="E1397" s="81"/>
      <c r="F1397" s="81"/>
    </row>
    <row r="1398" spans="4:6" x14ac:dyDescent="0.25">
      <c r="D1398" s="81"/>
      <c r="E1398" s="81"/>
      <c r="F1398" s="81"/>
    </row>
    <row r="1399" spans="4:6" x14ac:dyDescent="0.25">
      <c r="D1399" s="81"/>
      <c r="E1399" s="81"/>
      <c r="F1399" s="81"/>
    </row>
    <row r="1400" spans="4:6" x14ac:dyDescent="0.25">
      <c r="D1400" s="81"/>
      <c r="E1400" s="81"/>
      <c r="F1400" s="81"/>
    </row>
    <row r="1401" spans="4:6" x14ac:dyDescent="0.25">
      <c r="D1401" s="81"/>
      <c r="E1401" s="81"/>
      <c r="F1401" s="81"/>
    </row>
    <row r="1402" spans="4:6" x14ac:dyDescent="0.25">
      <c r="D1402" s="81"/>
      <c r="E1402" s="81"/>
      <c r="F1402" s="81"/>
    </row>
    <row r="1403" spans="4:6" x14ac:dyDescent="0.25">
      <c r="D1403" s="81"/>
      <c r="E1403" s="81"/>
      <c r="F1403" s="81"/>
    </row>
    <row r="1404" spans="4:6" x14ac:dyDescent="0.25">
      <c r="D1404" s="81"/>
      <c r="E1404" s="81"/>
      <c r="F1404" s="81"/>
    </row>
    <row r="1405" spans="4:6" x14ac:dyDescent="0.25">
      <c r="D1405" s="81"/>
      <c r="E1405" s="81"/>
      <c r="F1405" s="81"/>
    </row>
    <row r="1406" spans="4:6" x14ac:dyDescent="0.25">
      <c r="D1406" s="81"/>
      <c r="E1406" s="81"/>
      <c r="F1406" s="81"/>
    </row>
    <row r="1407" spans="4:6" x14ac:dyDescent="0.25">
      <c r="D1407" s="81"/>
      <c r="E1407" s="81"/>
      <c r="F1407" s="81"/>
    </row>
    <row r="1408" spans="4:6" x14ac:dyDescent="0.25">
      <c r="D1408" s="81"/>
      <c r="E1408" s="81"/>
      <c r="F1408" s="81"/>
    </row>
    <row r="1409" spans="4:6" x14ac:dyDescent="0.25">
      <c r="D1409" s="81"/>
      <c r="E1409" s="81"/>
      <c r="F1409" s="81"/>
    </row>
    <row r="1410" spans="4:6" x14ac:dyDescent="0.25">
      <c r="D1410" s="81"/>
      <c r="E1410" s="81"/>
      <c r="F1410" s="81"/>
    </row>
    <row r="1411" spans="4:6" x14ac:dyDescent="0.25">
      <c r="D1411" s="81"/>
      <c r="E1411" s="81"/>
      <c r="F1411" s="81"/>
    </row>
    <row r="1412" spans="4:6" x14ac:dyDescent="0.25">
      <c r="D1412" s="81"/>
      <c r="E1412" s="81"/>
      <c r="F1412" s="81"/>
    </row>
    <row r="1413" spans="4:6" x14ac:dyDescent="0.25">
      <c r="D1413" s="81"/>
      <c r="E1413" s="81"/>
      <c r="F1413" s="81"/>
    </row>
    <row r="1414" spans="4:6" x14ac:dyDescent="0.25">
      <c r="D1414" s="81"/>
      <c r="E1414" s="81"/>
      <c r="F1414" s="81"/>
    </row>
    <row r="1415" spans="4:6" x14ac:dyDescent="0.25">
      <c r="D1415" s="81"/>
      <c r="E1415" s="81"/>
      <c r="F1415" s="81"/>
    </row>
    <row r="1416" spans="4:6" x14ac:dyDescent="0.25">
      <c r="D1416" s="81"/>
      <c r="E1416" s="81"/>
      <c r="F1416" s="81"/>
    </row>
    <row r="1417" spans="4:6" x14ac:dyDescent="0.25">
      <c r="D1417" s="81"/>
      <c r="E1417" s="81"/>
      <c r="F1417" s="81"/>
    </row>
    <row r="1418" spans="4:6" x14ac:dyDescent="0.25">
      <c r="D1418" s="81"/>
      <c r="E1418" s="81"/>
      <c r="F1418" s="81"/>
    </row>
    <row r="1419" spans="4:6" x14ac:dyDescent="0.25">
      <c r="D1419" s="81"/>
      <c r="E1419" s="81"/>
      <c r="F1419" s="81"/>
    </row>
    <row r="1420" spans="4:6" x14ac:dyDescent="0.25">
      <c r="D1420" s="81"/>
      <c r="E1420" s="81"/>
      <c r="F1420" s="81"/>
    </row>
    <row r="1421" spans="4:6" x14ac:dyDescent="0.25">
      <c r="D1421" s="81"/>
      <c r="E1421" s="81"/>
      <c r="F1421" s="81"/>
    </row>
    <row r="1422" spans="4:6" x14ac:dyDescent="0.25">
      <c r="D1422" s="81"/>
      <c r="E1422" s="81"/>
      <c r="F1422" s="81"/>
    </row>
    <row r="1423" spans="4:6" x14ac:dyDescent="0.25">
      <c r="D1423" s="81"/>
      <c r="E1423" s="81"/>
      <c r="F1423" s="81"/>
    </row>
    <row r="1424" spans="4:6" x14ac:dyDescent="0.25">
      <c r="D1424" s="81"/>
      <c r="E1424" s="81"/>
      <c r="F1424" s="81"/>
    </row>
    <row r="1425" spans="4:6" x14ac:dyDescent="0.25">
      <c r="D1425" s="81"/>
      <c r="E1425" s="81"/>
      <c r="F1425" s="81"/>
    </row>
    <row r="1426" spans="4:6" x14ac:dyDescent="0.25">
      <c r="D1426" s="81"/>
      <c r="E1426" s="81"/>
      <c r="F1426" s="81"/>
    </row>
    <row r="1427" spans="4:6" x14ac:dyDescent="0.25">
      <c r="D1427" s="81"/>
      <c r="E1427" s="81"/>
      <c r="F1427" s="81"/>
    </row>
    <row r="1428" spans="4:6" x14ac:dyDescent="0.25">
      <c r="D1428" s="81"/>
      <c r="E1428" s="81"/>
      <c r="F1428" s="81"/>
    </row>
    <row r="1429" spans="4:6" x14ac:dyDescent="0.25">
      <c r="D1429" s="81"/>
      <c r="E1429" s="81"/>
      <c r="F1429" s="81"/>
    </row>
    <row r="1430" spans="4:6" x14ac:dyDescent="0.25">
      <c r="D1430" s="81"/>
      <c r="E1430" s="81"/>
      <c r="F1430" s="81"/>
    </row>
    <row r="1431" spans="4:6" x14ac:dyDescent="0.25">
      <c r="D1431" s="81"/>
      <c r="E1431" s="81"/>
      <c r="F1431" s="81"/>
    </row>
    <row r="1432" spans="4:6" x14ac:dyDescent="0.25">
      <c r="D1432" s="81"/>
      <c r="E1432" s="81"/>
      <c r="F1432" s="81"/>
    </row>
    <row r="1433" spans="4:6" x14ac:dyDescent="0.25">
      <c r="D1433" s="81"/>
      <c r="E1433" s="81"/>
      <c r="F1433" s="81"/>
    </row>
    <row r="1434" spans="4:6" x14ac:dyDescent="0.25">
      <c r="D1434" s="81"/>
      <c r="E1434" s="81"/>
      <c r="F1434" s="81"/>
    </row>
    <row r="1435" spans="4:6" x14ac:dyDescent="0.25">
      <c r="D1435" s="81"/>
      <c r="E1435" s="81"/>
      <c r="F1435" s="81"/>
    </row>
    <row r="1436" spans="4:6" x14ac:dyDescent="0.25">
      <c r="D1436" s="81"/>
      <c r="E1436" s="81"/>
      <c r="F1436" s="81"/>
    </row>
    <row r="1437" spans="4:6" x14ac:dyDescent="0.25">
      <c r="D1437" s="81"/>
      <c r="E1437" s="81"/>
      <c r="F1437" s="81"/>
    </row>
    <row r="1438" spans="4:6" x14ac:dyDescent="0.25">
      <c r="D1438" s="81"/>
      <c r="E1438" s="81"/>
      <c r="F1438" s="81"/>
    </row>
    <row r="1439" spans="4:6" x14ac:dyDescent="0.25">
      <c r="D1439" s="81"/>
      <c r="E1439" s="81"/>
      <c r="F1439" s="81"/>
    </row>
    <row r="1440" spans="4:6" x14ac:dyDescent="0.25">
      <c r="D1440" s="81"/>
      <c r="E1440" s="81"/>
      <c r="F1440" s="81"/>
    </row>
    <row r="1441" spans="4:6" x14ac:dyDescent="0.25">
      <c r="D1441" s="81"/>
      <c r="E1441" s="81"/>
      <c r="F1441" s="81"/>
    </row>
    <row r="1442" spans="4:6" x14ac:dyDescent="0.25">
      <c r="D1442" s="81"/>
      <c r="E1442" s="81"/>
      <c r="F1442" s="81"/>
    </row>
    <row r="1443" spans="4:6" x14ac:dyDescent="0.25">
      <c r="D1443" s="81"/>
      <c r="E1443" s="81"/>
      <c r="F1443" s="81"/>
    </row>
    <row r="1444" spans="4:6" x14ac:dyDescent="0.25">
      <c r="D1444" s="81"/>
      <c r="E1444" s="81"/>
      <c r="F1444" s="81"/>
    </row>
    <row r="1445" spans="4:6" x14ac:dyDescent="0.25">
      <c r="D1445" s="81"/>
      <c r="E1445" s="81"/>
      <c r="F1445" s="81"/>
    </row>
    <row r="1446" spans="4:6" x14ac:dyDescent="0.25">
      <c r="D1446" s="81"/>
      <c r="E1446" s="81"/>
      <c r="F1446" s="81"/>
    </row>
    <row r="1447" spans="4:6" x14ac:dyDescent="0.25">
      <c r="D1447" s="81"/>
      <c r="E1447" s="81"/>
      <c r="F1447" s="81"/>
    </row>
    <row r="1448" spans="4:6" x14ac:dyDescent="0.25">
      <c r="D1448" s="81"/>
      <c r="E1448" s="81"/>
      <c r="F1448" s="81"/>
    </row>
    <row r="1449" spans="4:6" x14ac:dyDescent="0.25">
      <c r="D1449" s="81"/>
      <c r="E1449" s="81"/>
      <c r="F1449" s="81"/>
    </row>
    <row r="1450" spans="4:6" x14ac:dyDescent="0.25">
      <c r="D1450" s="81"/>
      <c r="E1450" s="81"/>
      <c r="F1450" s="81"/>
    </row>
    <row r="1451" spans="4:6" x14ac:dyDescent="0.25">
      <c r="D1451" s="81"/>
      <c r="E1451" s="81"/>
      <c r="F1451" s="81"/>
    </row>
    <row r="1452" spans="4:6" x14ac:dyDescent="0.25">
      <c r="D1452" s="81"/>
      <c r="E1452" s="81"/>
      <c r="F1452" s="81"/>
    </row>
    <row r="1453" spans="4:6" x14ac:dyDescent="0.25">
      <c r="D1453" s="81"/>
      <c r="E1453" s="81"/>
      <c r="F1453" s="81"/>
    </row>
    <row r="1454" spans="4:6" x14ac:dyDescent="0.25">
      <c r="D1454" s="81"/>
      <c r="E1454" s="81"/>
      <c r="F1454" s="81"/>
    </row>
    <row r="1455" spans="4:6" x14ac:dyDescent="0.25">
      <c r="D1455" s="81"/>
      <c r="E1455" s="81"/>
      <c r="F1455" s="81"/>
    </row>
    <row r="1456" spans="4:6" x14ac:dyDescent="0.25">
      <c r="D1456" s="81"/>
      <c r="E1456" s="81"/>
      <c r="F1456" s="81"/>
    </row>
    <row r="1457" spans="4:6" x14ac:dyDescent="0.25">
      <c r="D1457" s="81"/>
      <c r="E1457" s="81"/>
      <c r="F1457" s="81"/>
    </row>
    <row r="1458" spans="4:6" x14ac:dyDescent="0.25">
      <c r="D1458" s="81"/>
      <c r="E1458" s="81"/>
      <c r="F1458" s="81"/>
    </row>
    <row r="1459" spans="4:6" x14ac:dyDescent="0.25">
      <c r="D1459" s="81"/>
      <c r="E1459" s="81"/>
      <c r="F1459" s="81"/>
    </row>
    <row r="1460" spans="4:6" x14ac:dyDescent="0.25">
      <c r="D1460" s="81"/>
      <c r="E1460" s="81"/>
      <c r="F1460" s="81"/>
    </row>
    <row r="1461" spans="4:6" x14ac:dyDescent="0.25">
      <c r="D1461" s="81"/>
      <c r="E1461" s="81"/>
      <c r="F1461" s="81"/>
    </row>
    <row r="1462" spans="4:6" x14ac:dyDescent="0.25">
      <c r="D1462" s="81"/>
      <c r="E1462" s="81"/>
      <c r="F1462" s="81"/>
    </row>
    <row r="1463" spans="4:6" x14ac:dyDescent="0.25">
      <c r="D1463" s="81"/>
      <c r="E1463" s="81"/>
      <c r="F1463" s="81"/>
    </row>
    <row r="1464" spans="4:6" x14ac:dyDescent="0.25">
      <c r="D1464" s="81"/>
      <c r="E1464" s="81"/>
      <c r="F1464" s="81"/>
    </row>
    <row r="1465" spans="4:6" x14ac:dyDescent="0.25">
      <c r="D1465" s="81"/>
      <c r="E1465" s="81"/>
      <c r="F1465" s="81"/>
    </row>
    <row r="1466" spans="4:6" x14ac:dyDescent="0.25">
      <c r="D1466" s="81"/>
      <c r="E1466" s="81"/>
      <c r="F1466" s="81"/>
    </row>
    <row r="1467" spans="4:6" x14ac:dyDescent="0.25">
      <c r="D1467" s="81"/>
      <c r="E1467" s="81"/>
      <c r="F1467" s="81"/>
    </row>
    <row r="1468" spans="4:6" x14ac:dyDescent="0.25">
      <c r="D1468" s="81"/>
      <c r="E1468" s="81"/>
      <c r="F1468" s="81"/>
    </row>
    <row r="1469" spans="4:6" x14ac:dyDescent="0.25">
      <c r="D1469" s="81"/>
      <c r="E1469" s="81"/>
      <c r="F1469" s="81"/>
    </row>
    <row r="1470" spans="4:6" x14ac:dyDescent="0.25">
      <c r="D1470" s="81"/>
      <c r="E1470" s="81"/>
      <c r="F1470" s="81"/>
    </row>
    <row r="1471" spans="4:6" x14ac:dyDescent="0.25">
      <c r="D1471" s="81"/>
      <c r="E1471" s="81"/>
      <c r="F1471" s="81"/>
    </row>
    <row r="1472" spans="4:6" x14ac:dyDescent="0.25">
      <c r="D1472" s="81"/>
      <c r="E1472" s="81"/>
      <c r="F1472" s="81"/>
    </row>
    <row r="1473" spans="4:6" x14ac:dyDescent="0.25">
      <c r="D1473" s="81"/>
      <c r="E1473" s="81"/>
      <c r="F1473" s="81"/>
    </row>
    <row r="1474" spans="4:6" x14ac:dyDescent="0.25">
      <c r="D1474" s="81"/>
      <c r="E1474" s="81"/>
      <c r="F1474" s="81"/>
    </row>
    <row r="1475" spans="4:6" x14ac:dyDescent="0.25">
      <c r="D1475" s="81"/>
      <c r="E1475" s="81"/>
      <c r="F1475" s="81"/>
    </row>
    <row r="1476" spans="4:6" x14ac:dyDescent="0.25">
      <c r="D1476" s="81"/>
      <c r="E1476" s="81"/>
      <c r="F1476" s="81"/>
    </row>
    <row r="1477" spans="4:6" x14ac:dyDescent="0.25">
      <c r="D1477" s="81"/>
      <c r="E1477" s="81"/>
      <c r="F1477" s="81"/>
    </row>
    <row r="1478" spans="4:6" x14ac:dyDescent="0.25">
      <c r="D1478" s="81"/>
      <c r="E1478" s="81"/>
      <c r="F1478" s="81"/>
    </row>
    <row r="1479" spans="4:6" x14ac:dyDescent="0.25">
      <c r="D1479" s="81"/>
      <c r="E1479" s="81"/>
      <c r="F1479" s="81"/>
    </row>
    <row r="1480" spans="4:6" x14ac:dyDescent="0.25">
      <c r="D1480" s="81"/>
      <c r="E1480" s="81"/>
      <c r="F1480" s="81"/>
    </row>
    <row r="1481" spans="4:6" x14ac:dyDescent="0.25">
      <c r="D1481" s="81"/>
      <c r="E1481" s="81"/>
      <c r="F1481" s="81"/>
    </row>
    <row r="1482" spans="4:6" x14ac:dyDescent="0.25">
      <c r="D1482" s="81"/>
      <c r="E1482" s="81"/>
      <c r="F1482" s="81"/>
    </row>
    <row r="1483" spans="4:6" x14ac:dyDescent="0.25">
      <c r="D1483" s="81"/>
      <c r="E1483" s="81"/>
      <c r="F1483" s="81"/>
    </row>
    <row r="1484" spans="4:6" x14ac:dyDescent="0.25">
      <c r="D1484" s="81"/>
      <c r="E1484" s="81"/>
      <c r="F1484" s="81"/>
    </row>
    <row r="1485" spans="4:6" x14ac:dyDescent="0.25">
      <c r="D1485" s="81"/>
      <c r="E1485" s="81"/>
      <c r="F1485" s="81"/>
    </row>
    <row r="1486" spans="4:6" x14ac:dyDescent="0.25">
      <c r="D1486" s="81"/>
      <c r="E1486" s="81"/>
      <c r="F1486" s="81"/>
    </row>
    <row r="1487" spans="4:6" x14ac:dyDescent="0.25">
      <c r="D1487" s="81"/>
      <c r="E1487" s="81"/>
      <c r="F1487" s="81"/>
    </row>
    <row r="1488" spans="4:6" x14ac:dyDescent="0.25">
      <c r="D1488" s="81"/>
      <c r="E1488" s="81"/>
      <c r="F1488" s="81"/>
    </row>
    <row r="1489" spans="4:6" x14ac:dyDescent="0.25">
      <c r="D1489" s="81"/>
      <c r="E1489" s="81"/>
      <c r="F1489" s="81"/>
    </row>
    <row r="1490" spans="4:6" x14ac:dyDescent="0.25">
      <c r="D1490" s="81"/>
      <c r="E1490" s="81"/>
      <c r="F1490" s="81"/>
    </row>
    <row r="1491" spans="4:6" x14ac:dyDescent="0.25">
      <c r="D1491" s="81"/>
      <c r="E1491" s="81"/>
      <c r="F1491" s="81"/>
    </row>
    <row r="1492" spans="4:6" x14ac:dyDescent="0.25">
      <c r="D1492" s="81"/>
      <c r="E1492" s="81"/>
      <c r="F1492" s="81"/>
    </row>
    <row r="1493" spans="4:6" x14ac:dyDescent="0.25">
      <c r="D1493" s="81"/>
      <c r="E1493" s="81"/>
      <c r="F1493" s="81"/>
    </row>
    <row r="1494" spans="4:6" x14ac:dyDescent="0.25">
      <c r="D1494" s="81"/>
      <c r="E1494" s="81"/>
      <c r="F1494" s="81"/>
    </row>
    <row r="1495" spans="4:6" x14ac:dyDescent="0.25">
      <c r="D1495" s="81"/>
      <c r="E1495" s="81"/>
      <c r="F1495" s="81"/>
    </row>
    <row r="1496" spans="4:6" x14ac:dyDescent="0.25">
      <c r="D1496" s="81"/>
      <c r="E1496" s="81"/>
      <c r="F1496" s="81"/>
    </row>
    <row r="1497" spans="4:6" x14ac:dyDescent="0.25">
      <c r="D1497" s="81"/>
      <c r="E1497" s="81"/>
      <c r="F1497" s="81"/>
    </row>
    <row r="1498" spans="4:6" x14ac:dyDescent="0.25">
      <c r="D1498" s="81"/>
      <c r="E1498" s="81"/>
      <c r="F1498" s="81"/>
    </row>
    <row r="1499" spans="4:6" x14ac:dyDescent="0.25">
      <c r="D1499" s="81"/>
      <c r="E1499" s="81"/>
      <c r="F1499" s="81"/>
    </row>
    <row r="1500" spans="4:6" x14ac:dyDescent="0.25">
      <c r="D1500" s="81"/>
      <c r="E1500" s="81"/>
      <c r="F1500" s="81"/>
    </row>
    <row r="1501" spans="4:6" x14ac:dyDescent="0.25">
      <c r="D1501" s="81"/>
      <c r="E1501" s="81"/>
      <c r="F1501" s="81"/>
    </row>
    <row r="1502" spans="4:6" x14ac:dyDescent="0.25">
      <c r="D1502" s="81"/>
      <c r="E1502" s="81"/>
      <c r="F1502" s="81"/>
    </row>
    <row r="1503" spans="4:6" x14ac:dyDescent="0.25">
      <c r="D1503" s="81"/>
      <c r="E1503" s="81"/>
      <c r="F1503" s="81"/>
    </row>
    <row r="1504" spans="4:6" x14ac:dyDescent="0.25">
      <c r="D1504" s="81"/>
      <c r="E1504" s="81"/>
      <c r="F1504" s="81"/>
    </row>
    <row r="1505" spans="4:6" x14ac:dyDescent="0.25">
      <c r="D1505" s="81"/>
      <c r="E1505" s="81"/>
      <c r="F1505" s="81"/>
    </row>
    <row r="1506" spans="4:6" x14ac:dyDescent="0.25">
      <c r="D1506" s="81"/>
      <c r="E1506" s="81"/>
      <c r="F1506" s="81"/>
    </row>
    <row r="1507" spans="4:6" x14ac:dyDescent="0.25">
      <c r="D1507" s="81"/>
      <c r="E1507" s="81"/>
      <c r="F1507" s="81"/>
    </row>
    <row r="1508" spans="4:6" x14ac:dyDescent="0.25">
      <c r="D1508" s="81"/>
      <c r="E1508" s="81"/>
      <c r="F1508" s="81"/>
    </row>
    <row r="1509" spans="4:6" x14ac:dyDescent="0.25">
      <c r="D1509" s="81"/>
      <c r="E1509" s="81"/>
      <c r="F1509" s="81"/>
    </row>
    <row r="1510" spans="4:6" x14ac:dyDescent="0.25">
      <c r="D1510" s="81"/>
      <c r="E1510" s="81"/>
      <c r="F1510" s="81"/>
    </row>
    <row r="1511" spans="4:6" x14ac:dyDescent="0.25">
      <c r="D1511" s="81"/>
      <c r="E1511" s="81"/>
      <c r="F1511" s="81"/>
    </row>
    <row r="1512" spans="4:6" x14ac:dyDescent="0.25">
      <c r="D1512" s="81"/>
      <c r="E1512" s="81"/>
      <c r="F1512" s="81"/>
    </row>
    <row r="1513" spans="4:6" x14ac:dyDescent="0.25">
      <c r="D1513" s="81"/>
      <c r="E1513" s="81"/>
      <c r="F1513" s="81"/>
    </row>
    <row r="1514" spans="4:6" x14ac:dyDescent="0.25">
      <c r="D1514" s="81"/>
      <c r="E1514" s="81"/>
      <c r="F1514" s="81"/>
    </row>
    <row r="1515" spans="4:6" x14ac:dyDescent="0.25">
      <c r="D1515" s="81"/>
      <c r="E1515" s="81"/>
      <c r="F1515" s="81"/>
    </row>
    <row r="1516" spans="4:6" x14ac:dyDescent="0.25">
      <c r="D1516" s="81"/>
      <c r="E1516" s="81"/>
      <c r="F1516" s="81"/>
    </row>
    <row r="1517" spans="4:6" x14ac:dyDescent="0.25">
      <c r="D1517" s="81"/>
      <c r="E1517" s="81"/>
      <c r="F1517" s="81"/>
    </row>
    <row r="1518" spans="4:6" x14ac:dyDescent="0.25">
      <c r="D1518" s="81"/>
      <c r="E1518" s="81"/>
      <c r="F1518" s="81"/>
    </row>
    <row r="1519" spans="4:6" x14ac:dyDescent="0.25">
      <c r="D1519" s="81"/>
      <c r="E1519" s="81"/>
      <c r="F1519" s="81"/>
    </row>
    <row r="1520" spans="4:6" x14ac:dyDescent="0.25">
      <c r="D1520" s="81"/>
      <c r="E1520" s="81"/>
      <c r="F1520" s="81"/>
    </row>
    <row r="1521" spans="4:6" x14ac:dyDescent="0.25">
      <c r="D1521" s="81"/>
      <c r="E1521" s="81"/>
      <c r="F1521" s="81"/>
    </row>
    <row r="1522" spans="4:6" x14ac:dyDescent="0.25">
      <c r="D1522" s="81"/>
      <c r="E1522" s="81"/>
      <c r="F1522" s="81"/>
    </row>
    <row r="1523" spans="4:6" x14ac:dyDescent="0.25">
      <c r="D1523" s="81"/>
      <c r="E1523" s="81"/>
      <c r="F1523" s="81"/>
    </row>
    <row r="1524" spans="4:6" x14ac:dyDescent="0.25">
      <c r="D1524" s="81"/>
      <c r="E1524" s="81"/>
      <c r="F1524" s="81"/>
    </row>
    <row r="1525" spans="4:6" x14ac:dyDescent="0.25">
      <c r="D1525" s="81"/>
      <c r="E1525" s="81"/>
      <c r="F1525" s="81"/>
    </row>
    <row r="1526" spans="4:6" x14ac:dyDescent="0.25">
      <c r="D1526" s="81"/>
      <c r="E1526" s="81"/>
      <c r="F1526" s="81"/>
    </row>
    <row r="1527" spans="4:6" x14ac:dyDescent="0.25">
      <c r="D1527" s="81"/>
      <c r="E1527" s="81"/>
      <c r="F1527" s="81"/>
    </row>
    <row r="1528" spans="4:6" x14ac:dyDescent="0.25">
      <c r="D1528" s="81"/>
      <c r="E1528" s="81"/>
      <c r="F1528" s="81"/>
    </row>
    <row r="1529" spans="4:6" x14ac:dyDescent="0.25">
      <c r="D1529" s="81"/>
      <c r="E1529" s="81"/>
      <c r="F1529" s="81"/>
    </row>
    <row r="1530" spans="4:6" x14ac:dyDescent="0.25">
      <c r="D1530" s="81"/>
      <c r="E1530" s="81"/>
      <c r="F1530" s="81"/>
    </row>
    <row r="1531" spans="4:6" x14ac:dyDescent="0.25">
      <c r="D1531" s="81"/>
      <c r="E1531" s="81"/>
      <c r="F1531" s="81"/>
    </row>
    <row r="1532" spans="4:6" x14ac:dyDescent="0.25">
      <c r="D1532" s="81"/>
      <c r="E1532" s="81"/>
      <c r="F1532" s="81"/>
    </row>
    <row r="1533" spans="4:6" x14ac:dyDescent="0.25">
      <c r="D1533" s="81"/>
      <c r="E1533" s="81"/>
      <c r="F1533" s="81"/>
    </row>
    <row r="1534" spans="4:6" x14ac:dyDescent="0.25">
      <c r="D1534" s="81"/>
      <c r="E1534" s="81"/>
      <c r="F1534" s="81"/>
    </row>
    <row r="1535" spans="4:6" x14ac:dyDescent="0.25">
      <c r="D1535" s="81"/>
      <c r="E1535" s="81"/>
      <c r="F1535" s="81"/>
    </row>
    <row r="1536" spans="4:6" x14ac:dyDescent="0.25">
      <c r="D1536" s="81"/>
      <c r="E1536" s="81"/>
      <c r="F1536" s="81"/>
    </row>
    <row r="1537" spans="4:6" x14ac:dyDescent="0.25">
      <c r="D1537" s="81"/>
      <c r="E1537" s="81"/>
      <c r="F1537" s="81"/>
    </row>
    <row r="1538" spans="4:6" x14ac:dyDescent="0.25">
      <c r="D1538" s="81"/>
      <c r="E1538" s="81"/>
      <c r="F1538" s="81"/>
    </row>
    <row r="1539" spans="4:6" x14ac:dyDescent="0.25">
      <c r="D1539" s="81"/>
      <c r="E1539" s="81"/>
      <c r="F1539" s="81"/>
    </row>
    <row r="1540" spans="4:6" x14ac:dyDescent="0.25">
      <c r="D1540" s="81"/>
      <c r="E1540" s="81"/>
      <c r="F1540" s="81"/>
    </row>
    <row r="1541" spans="4:6" x14ac:dyDescent="0.25">
      <c r="D1541" s="81"/>
      <c r="E1541" s="81"/>
      <c r="F1541" s="81"/>
    </row>
    <row r="1542" spans="4:6" x14ac:dyDescent="0.25">
      <c r="D1542" s="81"/>
      <c r="E1542" s="81"/>
      <c r="F1542" s="81"/>
    </row>
    <row r="1543" spans="4:6" x14ac:dyDescent="0.25">
      <c r="D1543" s="81"/>
      <c r="E1543" s="81"/>
      <c r="F1543" s="81"/>
    </row>
    <row r="1544" spans="4:6" x14ac:dyDescent="0.25">
      <c r="D1544" s="81"/>
      <c r="E1544" s="81"/>
      <c r="F1544" s="81"/>
    </row>
    <row r="1545" spans="4:6" x14ac:dyDescent="0.25">
      <c r="D1545" s="81"/>
      <c r="E1545" s="81"/>
      <c r="F1545" s="81"/>
    </row>
    <row r="1546" spans="4:6" x14ac:dyDescent="0.25">
      <c r="D1546" s="81"/>
      <c r="E1546" s="81"/>
      <c r="F1546" s="81"/>
    </row>
    <row r="1547" spans="4:6" x14ac:dyDescent="0.25">
      <c r="D1547" s="81"/>
      <c r="E1547" s="81"/>
      <c r="F1547" s="81"/>
    </row>
    <row r="1548" spans="4:6" x14ac:dyDescent="0.25">
      <c r="D1548" s="81"/>
      <c r="E1548" s="81"/>
      <c r="F1548" s="81"/>
    </row>
    <row r="1549" spans="4:6" x14ac:dyDescent="0.25">
      <c r="D1549" s="81"/>
      <c r="E1549" s="81"/>
      <c r="F1549" s="81"/>
    </row>
    <row r="1550" spans="4:6" x14ac:dyDescent="0.25">
      <c r="D1550" s="81"/>
      <c r="E1550" s="81"/>
      <c r="F1550" s="81"/>
    </row>
    <row r="1551" spans="4:6" x14ac:dyDescent="0.25">
      <c r="D1551" s="81"/>
      <c r="E1551" s="81"/>
      <c r="F1551" s="81"/>
    </row>
    <row r="1552" spans="4:6" x14ac:dyDescent="0.25">
      <c r="D1552" s="81"/>
      <c r="E1552" s="81"/>
      <c r="F1552" s="81"/>
    </row>
    <row r="1553" spans="4:6" x14ac:dyDescent="0.25">
      <c r="D1553" s="81"/>
      <c r="E1553" s="81"/>
      <c r="F1553" s="81"/>
    </row>
    <row r="1554" spans="4:6" x14ac:dyDescent="0.25">
      <c r="D1554" s="81"/>
      <c r="E1554" s="81"/>
      <c r="F1554" s="81"/>
    </row>
    <row r="1555" spans="4:6" x14ac:dyDescent="0.25">
      <c r="D1555" s="81"/>
      <c r="E1555" s="81"/>
      <c r="F1555" s="81"/>
    </row>
    <row r="1556" spans="4:6" x14ac:dyDescent="0.25">
      <c r="D1556" s="81"/>
      <c r="E1556" s="81"/>
      <c r="F1556" s="81"/>
    </row>
    <row r="1557" spans="4:6" x14ac:dyDescent="0.25">
      <c r="D1557" s="81"/>
      <c r="E1557" s="81"/>
      <c r="F1557" s="81"/>
    </row>
    <row r="1558" spans="4:6" x14ac:dyDescent="0.25">
      <c r="D1558" s="81"/>
      <c r="E1558" s="81"/>
      <c r="F1558" s="81"/>
    </row>
    <row r="1559" spans="4:6" x14ac:dyDescent="0.25">
      <c r="D1559" s="81"/>
      <c r="E1559" s="81"/>
      <c r="F1559" s="81"/>
    </row>
    <row r="1560" spans="4:6" x14ac:dyDescent="0.25">
      <c r="D1560" s="81"/>
      <c r="E1560" s="81"/>
      <c r="F1560" s="81"/>
    </row>
    <row r="1561" spans="4:6" x14ac:dyDescent="0.25">
      <c r="D1561" s="81"/>
      <c r="E1561" s="81"/>
      <c r="F1561" s="81"/>
    </row>
    <row r="1562" spans="4:6" x14ac:dyDescent="0.25">
      <c r="D1562" s="81"/>
      <c r="E1562" s="81"/>
      <c r="F1562" s="81"/>
    </row>
    <row r="1563" spans="4:6" x14ac:dyDescent="0.25">
      <c r="D1563" s="81"/>
      <c r="E1563" s="81"/>
      <c r="F1563" s="81"/>
    </row>
    <row r="1564" spans="4:6" x14ac:dyDescent="0.25">
      <c r="D1564" s="81"/>
      <c r="E1564" s="81"/>
      <c r="F1564" s="81"/>
    </row>
    <row r="1565" spans="4:6" x14ac:dyDescent="0.25">
      <c r="D1565" s="81"/>
      <c r="E1565" s="81"/>
      <c r="F1565" s="81"/>
    </row>
    <row r="1566" spans="4:6" x14ac:dyDescent="0.25">
      <c r="D1566" s="81"/>
      <c r="E1566" s="81"/>
      <c r="F1566" s="81"/>
    </row>
    <row r="1567" spans="4:6" x14ac:dyDescent="0.25">
      <c r="D1567" s="81"/>
      <c r="E1567" s="81"/>
      <c r="F1567" s="81"/>
    </row>
    <row r="1568" spans="4:6" x14ac:dyDescent="0.25">
      <c r="D1568" s="81"/>
      <c r="E1568" s="81"/>
      <c r="F1568" s="81"/>
    </row>
    <row r="1569" spans="4:6" x14ac:dyDescent="0.25">
      <c r="D1569" s="81"/>
      <c r="E1569" s="81"/>
      <c r="F1569" s="81"/>
    </row>
    <row r="1570" spans="4:6" x14ac:dyDescent="0.25">
      <c r="D1570" s="81"/>
      <c r="E1570" s="81"/>
      <c r="F1570" s="81"/>
    </row>
    <row r="1571" spans="4:6" x14ac:dyDescent="0.25">
      <c r="D1571" s="81"/>
      <c r="E1571" s="81"/>
      <c r="F1571" s="81"/>
    </row>
    <row r="1572" spans="4:6" x14ac:dyDescent="0.25">
      <c r="D1572" s="81"/>
      <c r="E1572" s="81"/>
      <c r="F1572" s="81"/>
    </row>
    <row r="1573" spans="4:6" x14ac:dyDescent="0.25">
      <c r="D1573" s="81"/>
      <c r="E1573" s="81"/>
      <c r="F1573" s="81"/>
    </row>
    <row r="1574" spans="4:6" x14ac:dyDescent="0.25">
      <c r="D1574" s="81"/>
      <c r="E1574" s="81"/>
      <c r="F1574" s="81"/>
    </row>
    <row r="1575" spans="4:6" x14ac:dyDescent="0.25">
      <c r="D1575" s="81"/>
      <c r="E1575" s="81"/>
      <c r="F1575" s="81"/>
    </row>
    <row r="1576" spans="4:6" x14ac:dyDescent="0.25">
      <c r="D1576" s="81"/>
      <c r="E1576" s="81"/>
      <c r="F1576" s="81"/>
    </row>
    <row r="1577" spans="4:6" x14ac:dyDescent="0.25">
      <c r="D1577" s="81"/>
      <c r="E1577" s="81"/>
      <c r="F1577" s="81"/>
    </row>
    <row r="1578" spans="4:6" x14ac:dyDescent="0.25">
      <c r="D1578" s="81"/>
      <c r="E1578" s="81"/>
      <c r="F1578" s="81"/>
    </row>
    <row r="1579" spans="4:6" x14ac:dyDescent="0.25">
      <c r="D1579" s="81"/>
      <c r="E1579" s="81"/>
      <c r="F1579" s="81"/>
    </row>
    <row r="1580" spans="4:6" x14ac:dyDescent="0.25">
      <c r="D1580" s="81"/>
      <c r="E1580" s="81"/>
      <c r="F1580" s="81"/>
    </row>
    <row r="1581" spans="4:6" x14ac:dyDescent="0.25">
      <c r="D1581" s="81"/>
      <c r="E1581" s="81"/>
      <c r="F1581" s="81"/>
    </row>
    <row r="1582" spans="4:6" x14ac:dyDescent="0.25">
      <c r="D1582" s="81"/>
      <c r="E1582" s="81"/>
      <c r="F1582" s="81"/>
    </row>
    <row r="1583" spans="4:6" x14ac:dyDescent="0.25">
      <c r="D1583" s="81"/>
      <c r="E1583" s="81"/>
      <c r="F1583" s="81"/>
    </row>
    <row r="1584" spans="4:6" x14ac:dyDescent="0.25">
      <c r="D1584" s="81"/>
      <c r="E1584" s="81"/>
      <c r="F1584" s="81"/>
    </row>
    <row r="1585" spans="4:6" x14ac:dyDescent="0.25">
      <c r="D1585" s="81"/>
      <c r="E1585" s="81"/>
      <c r="F1585" s="81"/>
    </row>
    <row r="1586" spans="4:6" x14ac:dyDescent="0.25">
      <c r="D1586" s="81"/>
      <c r="E1586" s="81"/>
      <c r="F1586" s="81"/>
    </row>
    <row r="1587" spans="4:6" x14ac:dyDescent="0.25">
      <c r="D1587" s="81"/>
      <c r="E1587" s="81"/>
      <c r="F1587" s="81"/>
    </row>
    <row r="1588" spans="4:6" x14ac:dyDescent="0.25">
      <c r="D1588" s="81"/>
      <c r="E1588" s="81"/>
      <c r="F1588" s="81"/>
    </row>
    <row r="1589" spans="4:6" x14ac:dyDescent="0.25">
      <c r="D1589" s="81"/>
      <c r="E1589" s="81"/>
      <c r="F1589" s="81"/>
    </row>
    <row r="1590" spans="4:6" x14ac:dyDescent="0.25">
      <c r="D1590" s="81"/>
      <c r="E1590" s="81"/>
      <c r="F1590" s="81"/>
    </row>
    <row r="1591" spans="4:6" x14ac:dyDescent="0.25">
      <c r="D1591" s="81"/>
      <c r="E1591" s="81"/>
      <c r="F1591" s="81"/>
    </row>
    <row r="1592" spans="4:6" x14ac:dyDescent="0.25">
      <c r="D1592" s="81"/>
      <c r="E1592" s="81"/>
      <c r="F1592" s="81"/>
    </row>
    <row r="1593" spans="4:6" x14ac:dyDescent="0.25">
      <c r="D1593" s="81"/>
      <c r="E1593" s="81"/>
      <c r="F1593" s="81"/>
    </row>
    <row r="1594" spans="4:6" x14ac:dyDescent="0.25">
      <c r="D1594" s="81"/>
      <c r="E1594" s="81"/>
      <c r="F1594" s="81"/>
    </row>
    <row r="1595" spans="4:6" x14ac:dyDescent="0.25">
      <c r="D1595" s="81"/>
      <c r="E1595" s="81"/>
      <c r="F1595" s="81"/>
    </row>
    <row r="1596" spans="4:6" x14ac:dyDescent="0.25">
      <c r="D1596" s="81"/>
      <c r="E1596" s="81"/>
      <c r="F1596" s="81"/>
    </row>
    <row r="1597" spans="4:6" x14ac:dyDescent="0.25">
      <c r="D1597" s="81"/>
      <c r="E1597" s="81"/>
      <c r="F1597" s="81"/>
    </row>
    <row r="1598" spans="4:6" x14ac:dyDescent="0.25">
      <c r="D1598" s="81"/>
      <c r="E1598" s="81"/>
      <c r="F1598" s="81"/>
    </row>
    <row r="1599" spans="4:6" x14ac:dyDescent="0.25">
      <c r="D1599" s="81"/>
      <c r="E1599" s="81"/>
      <c r="F1599" s="81"/>
    </row>
    <row r="1600" spans="4:6" x14ac:dyDescent="0.25">
      <c r="D1600" s="81"/>
      <c r="E1600" s="81"/>
      <c r="F1600" s="81"/>
    </row>
    <row r="1601" spans="4:6" x14ac:dyDescent="0.25">
      <c r="D1601" s="81"/>
      <c r="E1601" s="81"/>
      <c r="F1601" s="81"/>
    </row>
    <row r="1602" spans="4:6" x14ac:dyDescent="0.25">
      <c r="D1602" s="81"/>
      <c r="E1602" s="81"/>
      <c r="F1602" s="81"/>
    </row>
    <row r="1603" spans="4:6" x14ac:dyDescent="0.25">
      <c r="D1603" s="81"/>
      <c r="E1603" s="81"/>
      <c r="F1603" s="81"/>
    </row>
    <row r="1604" spans="4:6" x14ac:dyDescent="0.25">
      <c r="D1604" s="81"/>
      <c r="E1604" s="81"/>
      <c r="F1604" s="81"/>
    </row>
    <row r="1605" spans="4:6" x14ac:dyDescent="0.25">
      <c r="D1605" s="81"/>
      <c r="E1605" s="81"/>
      <c r="F1605" s="81"/>
    </row>
    <row r="1606" spans="4:6" x14ac:dyDescent="0.25">
      <c r="D1606" s="81"/>
      <c r="E1606" s="81"/>
      <c r="F1606" s="81"/>
    </row>
    <row r="1607" spans="4:6" x14ac:dyDescent="0.25">
      <c r="D1607" s="81"/>
      <c r="E1607" s="81"/>
      <c r="F1607" s="81"/>
    </row>
    <row r="1608" spans="4:6" x14ac:dyDescent="0.25">
      <c r="D1608" s="81"/>
      <c r="E1608" s="81"/>
      <c r="F1608" s="81"/>
    </row>
    <row r="1609" spans="4:6" x14ac:dyDescent="0.25">
      <c r="D1609" s="81"/>
      <c r="E1609" s="81"/>
      <c r="F1609" s="81"/>
    </row>
    <row r="1610" spans="4:6" x14ac:dyDescent="0.25">
      <c r="D1610" s="81"/>
      <c r="E1610" s="81"/>
      <c r="F1610" s="81"/>
    </row>
    <row r="1611" spans="4:6" x14ac:dyDescent="0.25">
      <c r="D1611" s="81"/>
      <c r="E1611" s="81"/>
      <c r="F1611" s="81"/>
    </row>
    <row r="1612" spans="4:6" x14ac:dyDescent="0.25">
      <c r="D1612" s="81"/>
      <c r="E1612" s="81"/>
      <c r="F1612" s="81"/>
    </row>
    <row r="1613" spans="4:6" x14ac:dyDescent="0.25">
      <c r="D1613" s="81"/>
      <c r="E1613" s="81"/>
      <c r="F1613" s="81"/>
    </row>
    <row r="1614" spans="4:6" x14ac:dyDescent="0.25">
      <c r="D1614" s="81"/>
      <c r="E1614" s="81"/>
      <c r="F1614" s="81"/>
    </row>
    <row r="1615" spans="4:6" x14ac:dyDescent="0.25">
      <c r="D1615" s="81"/>
      <c r="E1615" s="81"/>
      <c r="F1615" s="81"/>
    </row>
    <row r="1616" spans="4:6" x14ac:dyDescent="0.25">
      <c r="D1616" s="81"/>
      <c r="E1616" s="81"/>
      <c r="F1616" s="81"/>
    </row>
    <row r="1617" spans="4:6" x14ac:dyDescent="0.25">
      <c r="D1617" s="81"/>
      <c r="E1617" s="81"/>
      <c r="F1617" s="81"/>
    </row>
    <row r="1618" spans="4:6" x14ac:dyDescent="0.25">
      <c r="D1618" s="81"/>
      <c r="E1618" s="81"/>
      <c r="F1618" s="81"/>
    </row>
    <row r="1619" spans="4:6" x14ac:dyDescent="0.25">
      <c r="D1619" s="81"/>
      <c r="E1619" s="81"/>
      <c r="F1619" s="81"/>
    </row>
    <row r="1620" spans="4:6" x14ac:dyDescent="0.25">
      <c r="D1620" s="81"/>
      <c r="E1620" s="81"/>
      <c r="F1620" s="81"/>
    </row>
    <row r="1621" spans="4:6" x14ac:dyDescent="0.25">
      <c r="D1621" s="81"/>
      <c r="E1621" s="81"/>
      <c r="F1621" s="81"/>
    </row>
    <row r="1622" spans="4:6" x14ac:dyDescent="0.25">
      <c r="D1622" s="81"/>
      <c r="E1622" s="81"/>
      <c r="F1622" s="81"/>
    </row>
    <row r="1623" spans="4:6" x14ac:dyDescent="0.25">
      <c r="D1623" s="81"/>
      <c r="E1623" s="81"/>
      <c r="F1623" s="81"/>
    </row>
    <row r="1624" spans="4:6" x14ac:dyDescent="0.25">
      <c r="D1624" s="81"/>
      <c r="E1624" s="81"/>
      <c r="F1624" s="81"/>
    </row>
    <row r="1625" spans="4:6" x14ac:dyDescent="0.25">
      <c r="D1625" s="81"/>
      <c r="E1625" s="81"/>
      <c r="F1625" s="81"/>
    </row>
    <row r="1626" spans="4:6" x14ac:dyDescent="0.25">
      <c r="D1626" s="81"/>
      <c r="E1626" s="81"/>
      <c r="F1626" s="81"/>
    </row>
    <row r="1627" spans="4:6" x14ac:dyDescent="0.25">
      <c r="D1627" s="81"/>
      <c r="E1627" s="81"/>
      <c r="F1627" s="81"/>
    </row>
    <row r="1628" spans="4:6" x14ac:dyDescent="0.25">
      <c r="D1628" s="81"/>
      <c r="E1628" s="81"/>
      <c r="F1628" s="81"/>
    </row>
    <row r="1629" spans="4:6" x14ac:dyDescent="0.25">
      <c r="D1629" s="81"/>
      <c r="E1629" s="81"/>
      <c r="F1629" s="81"/>
    </row>
    <row r="1630" spans="4:6" x14ac:dyDescent="0.25">
      <c r="D1630" s="81"/>
      <c r="E1630" s="81"/>
      <c r="F1630" s="81"/>
    </row>
    <row r="1631" spans="4:6" x14ac:dyDescent="0.25">
      <c r="D1631" s="81"/>
      <c r="E1631" s="81"/>
      <c r="F1631" s="81"/>
    </row>
    <row r="1632" spans="4:6" x14ac:dyDescent="0.25">
      <c r="D1632" s="81"/>
      <c r="E1632" s="81"/>
      <c r="F1632" s="81"/>
    </row>
    <row r="1633" spans="4:6" x14ac:dyDescent="0.25">
      <c r="D1633" s="81"/>
      <c r="E1633" s="81"/>
      <c r="F1633" s="81"/>
    </row>
    <row r="1634" spans="4:6" x14ac:dyDescent="0.25">
      <c r="D1634" s="81"/>
      <c r="E1634" s="81"/>
      <c r="F1634" s="81"/>
    </row>
    <row r="1635" spans="4:6" x14ac:dyDescent="0.25">
      <c r="D1635" s="81"/>
      <c r="E1635" s="81"/>
      <c r="F1635" s="81"/>
    </row>
    <row r="1636" spans="4:6" x14ac:dyDescent="0.25">
      <c r="D1636" s="81"/>
      <c r="E1636" s="81"/>
      <c r="F1636" s="81"/>
    </row>
    <row r="1637" spans="4:6" x14ac:dyDescent="0.25">
      <c r="D1637" s="81"/>
      <c r="E1637" s="81"/>
      <c r="F1637" s="81"/>
    </row>
    <row r="1638" spans="4:6" x14ac:dyDescent="0.25">
      <c r="D1638" s="81"/>
      <c r="E1638" s="81"/>
      <c r="F1638" s="81"/>
    </row>
    <row r="1639" spans="4:6" x14ac:dyDescent="0.25">
      <c r="D1639" s="81"/>
      <c r="E1639" s="81"/>
      <c r="F1639" s="81"/>
    </row>
    <row r="1640" spans="4:6" x14ac:dyDescent="0.25">
      <c r="D1640" s="81"/>
      <c r="E1640" s="81"/>
      <c r="F1640" s="81"/>
    </row>
    <row r="1641" spans="4:6" x14ac:dyDescent="0.25">
      <c r="D1641" s="81"/>
      <c r="E1641" s="81"/>
      <c r="F1641" s="81"/>
    </row>
    <row r="1642" spans="4:6" x14ac:dyDescent="0.25">
      <c r="D1642" s="81"/>
      <c r="E1642" s="81"/>
      <c r="F1642" s="81"/>
    </row>
    <row r="1643" spans="4:6" x14ac:dyDescent="0.25">
      <c r="D1643" s="81"/>
      <c r="E1643" s="81"/>
      <c r="F1643" s="81"/>
    </row>
    <row r="1644" spans="4:6" x14ac:dyDescent="0.25">
      <c r="D1644" s="81"/>
      <c r="E1644" s="81"/>
      <c r="F1644" s="81"/>
    </row>
    <row r="1645" spans="4:6" x14ac:dyDescent="0.25">
      <c r="D1645" s="81"/>
      <c r="E1645" s="81"/>
      <c r="F1645" s="81"/>
    </row>
    <row r="1646" spans="4:6" x14ac:dyDescent="0.25">
      <c r="D1646" s="81"/>
      <c r="E1646" s="81"/>
      <c r="F1646" s="81"/>
    </row>
    <row r="1647" spans="4:6" x14ac:dyDescent="0.25">
      <c r="D1647" s="81"/>
      <c r="E1647" s="81"/>
      <c r="F1647" s="81"/>
    </row>
    <row r="1648" spans="4:6" x14ac:dyDescent="0.25">
      <c r="D1648" s="81"/>
      <c r="E1648" s="81"/>
      <c r="F1648" s="81"/>
    </row>
    <row r="1649" spans="4:6" x14ac:dyDescent="0.25">
      <c r="D1649" s="81"/>
      <c r="E1649" s="81"/>
      <c r="F1649" s="81"/>
    </row>
    <row r="1650" spans="4:6" x14ac:dyDescent="0.25">
      <c r="D1650" s="81"/>
      <c r="E1650" s="81"/>
      <c r="F1650" s="81"/>
    </row>
    <row r="1651" spans="4:6" x14ac:dyDescent="0.25">
      <c r="D1651" s="81"/>
      <c r="E1651" s="81"/>
      <c r="F1651" s="81"/>
    </row>
    <row r="1652" spans="4:6" x14ac:dyDescent="0.25">
      <c r="D1652" s="81"/>
      <c r="E1652" s="81"/>
      <c r="F1652" s="81"/>
    </row>
    <row r="1653" spans="4:6" x14ac:dyDescent="0.25">
      <c r="D1653" s="81"/>
      <c r="E1653" s="81"/>
      <c r="F1653" s="81"/>
    </row>
    <row r="1654" spans="4:6" x14ac:dyDescent="0.25">
      <c r="D1654" s="81"/>
      <c r="E1654" s="81"/>
      <c r="F1654" s="81"/>
    </row>
    <row r="1655" spans="4:6" x14ac:dyDescent="0.25">
      <c r="D1655" s="81"/>
      <c r="E1655" s="81"/>
      <c r="F1655" s="81"/>
    </row>
    <row r="1656" spans="4:6" x14ac:dyDescent="0.25">
      <c r="D1656" s="81"/>
      <c r="E1656" s="81"/>
      <c r="F1656" s="81"/>
    </row>
    <row r="1657" spans="4:6" x14ac:dyDescent="0.25">
      <c r="D1657" s="81"/>
      <c r="E1657" s="81"/>
      <c r="F1657" s="81"/>
    </row>
    <row r="1658" spans="4:6" x14ac:dyDescent="0.25">
      <c r="D1658" s="81"/>
      <c r="E1658" s="81"/>
      <c r="F1658" s="81"/>
    </row>
    <row r="1659" spans="4:6" x14ac:dyDescent="0.25">
      <c r="D1659" s="81"/>
      <c r="E1659" s="81"/>
      <c r="F1659" s="81"/>
    </row>
    <row r="1660" spans="4:6" x14ac:dyDescent="0.25">
      <c r="D1660" s="81"/>
      <c r="E1660" s="81"/>
      <c r="F1660" s="81"/>
    </row>
    <row r="1661" spans="4:6" x14ac:dyDescent="0.25">
      <c r="D1661" s="81"/>
      <c r="E1661" s="81"/>
      <c r="F1661" s="81"/>
    </row>
    <row r="1662" spans="4:6" x14ac:dyDescent="0.25">
      <c r="D1662" s="81"/>
      <c r="E1662" s="81"/>
      <c r="F1662" s="81"/>
    </row>
    <row r="1663" spans="4:6" x14ac:dyDescent="0.25">
      <c r="D1663" s="81"/>
      <c r="E1663" s="81"/>
      <c r="F1663" s="81"/>
    </row>
    <row r="1664" spans="4:6" x14ac:dyDescent="0.25">
      <c r="D1664" s="81"/>
      <c r="E1664" s="81"/>
      <c r="F1664" s="81"/>
    </row>
    <row r="1665" spans="4:6" x14ac:dyDescent="0.25">
      <c r="D1665" s="81"/>
      <c r="E1665" s="81"/>
      <c r="F1665" s="81"/>
    </row>
    <row r="1666" spans="4:6" x14ac:dyDescent="0.25">
      <c r="D1666" s="81"/>
      <c r="E1666" s="81"/>
      <c r="F1666" s="81"/>
    </row>
    <row r="1667" spans="4:6" x14ac:dyDescent="0.25">
      <c r="D1667" s="81"/>
      <c r="E1667" s="81"/>
      <c r="F1667" s="81"/>
    </row>
    <row r="1668" spans="4:6" x14ac:dyDescent="0.25">
      <c r="D1668" s="81"/>
      <c r="E1668" s="81"/>
      <c r="F1668" s="81"/>
    </row>
    <row r="1669" spans="4:6" x14ac:dyDescent="0.25">
      <c r="D1669" s="81"/>
      <c r="E1669" s="81"/>
      <c r="F1669" s="81"/>
    </row>
    <row r="1670" spans="4:6" x14ac:dyDescent="0.25">
      <c r="D1670" s="81"/>
      <c r="E1670" s="81"/>
      <c r="F1670" s="81"/>
    </row>
    <row r="1671" spans="4:6" x14ac:dyDescent="0.25">
      <c r="D1671" s="81"/>
      <c r="E1671" s="81"/>
      <c r="F1671" s="81"/>
    </row>
    <row r="1672" spans="4:6" x14ac:dyDescent="0.25">
      <c r="D1672" s="81"/>
      <c r="E1672" s="81"/>
      <c r="F1672" s="81"/>
    </row>
    <row r="1673" spans="4:6" x14ac:dyDescent="0.25">
      <c r="D1673" s="81"/>
      <c r="E1673" s="81"/>
      <c r="F1673" s="81"/>
    </row>
    <row r="1674" spans="4:6" x14ac:dyDescent="0.25">
      <c r="D1674" s="81"/>
      <c r="E1674" s="81"/>
      <c r="F1674" s="81"/>
    </row>
    <row r="1675" spans="4:6" x14ac:dyDescent="0.25">
      <c r="D1675" s="81"/>
      <c r="E1675" s="81"/>
      <c r="F1675" s="81"/>
    </row>
    <row r="1676" spans="4:6" x14ac:dyDescent="0.25">
      <c r="D1676" s="81"/>
      <c r="E1676" s="81"/>
      <c r="F1676" s="81"/>
    </row>
    <row r="1677" spans="4:6" x14ac:dyDescent="0.25">
      <c r="D1677" s="81"/>
      <c r="E1677" s="81"/>
      <c r="F1677" s="81"/>
    </row>
    <row r="1678" spans="4:6" x14ac:dyDescent="0.25">
      <c r="D1678" s="81"/>
      <c r="E1678" s="81"/>
      <c r="F1678" s="81"/>
    </row>
    <row r="1679" spans="4:6" x14ac:dyDescent="0.25">
      <c r="D1679" s="81"/>
      <c r="E1679" s="81"/>
      <c r="F1679" s="81"/>
    </row>
    <row r="1680" spans="4:6" x14ac:dyDescent="0.25">
      <c r="D1680" s="81"/>
      <c r="E1680" s="81"/>
      <c r="F1680" s="81"/>
    </row>
    <row r="1681" spans="4:6" x14ac:dyDescent="0.25">
      <c r="D1681" s="81"/>
      <c r="E1681" s="81"/>
      <c r="F1681" s="81"/>
    </row>
    <row r="1682" spans="4:6" x14ac:dyDescent="0.25">
      <c r="D1682" s="81"/>
      <c r="E1682" s="81"/>
      <c r="F1682" s="81"/>
    </row>
    <row r="1683" spans="4:6" x14ac:dyDescent="0.25">
      <c r="D1683" s="81"/>
      <c r="E1683" s="81"/>
      <c r="F1683" s="81"/>
    </row>
  </sheetData>
  <mergeCells count="5">
    <mergeCell ref="G4:G5"/>
    <mergeCell ref="H4:H5"/>
    <mergeCell ref="I4:I5"/>
    <mergeCell ref="J4:J5"/>
    <mergeCell ref="K4:K5"/>
  </mergeCells>
  <hyperlinks>
    <hyperlink ref="K23" r:id="rId1" display="https://www.pzpm.org.pl" xr:uid="{DF85F510-4DC3-4114-A5B4-52386B16461D}"/>
    <hyperlink ref="K53" r:id="rId2" display="http://www.maa.org.my/" xr:uid="{C7579D2F-B8E7-4ED9-90B7-708C9B07DC41}"/>
    <hyperlink ref="K55" r:id="rId3" display="http://www.pama.org.pk" xr:uid="{6EAA3BAD-48BF-4C51-A017-08490F2ACEEC}"/>
  </hyperlinks>
  <printOptions horizontalCentered="1" verticalCentered="1"/>
  <pageMargins left="0.23622047244094491" right="0.27559055118110237" top="0.19685039370078741" bottom="0.19685039370078741" header="0.51181102362204722" footer="0.51181102362204722"/>
  <pageSetup paperSize="9" scale="24" orientation="landscape" r:id="rId4"/>
  <headerFooter alignWithMargins="0"/>
  <drawing r:id="rId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29BBEE-D908-4CF8-B846-35125FDB0B11}">
  <dimension ref="A1:N1683"/>
  <sheetViews>
    <sheetView zoomScaleNormal="100" workbookViewId="0">
      <pane xSplit="1" ySplit="4" topLeftCell="F47" activePane="bottomRight" state="frozen"/>
      <selection pane="topRight" activeCell="B1" sqref="B1"/>
      <selection pane="bottomLeft" activeCell="A5" sqref="A5"/>
      <selection pane="bottomRight" activeCell="B5" sqref="B5"/>
    </sheetView>
    <sheetView tabSelected="1" zoomScale="50" zoomScaleNormal="50" workbookViewId="1">
      <pane xSplit="1" ySplit="5" topLeftCell="B33" activePane="bottomRight" state="frozen"/>
      <selection pane="topRight" activeCell="B1" sqref="B1"/>
      <selection pane="bottomLeft" activeCell="A6" sqref="A6"/>
      <selection pane="bottomRight" activeCell="O53" sqref="O53"/>
    </sheetView>
  </sheetViews>
  <sheetFormatPr defaultColWidth="29.88671875" defaultRowHeight="20.25" x14ac:dyDescent="0.25"/>
  <cols>
    <col min="1" max="1" width="52.88671875" customWidth="1"/>
    <col min="2" max="3" width="21.88671875" customWidth="1"/>
    <col min="4" max="7" width="21.44140625" style="92" customWidth="1"/>
    <col min="8" max="10" width="20.88671875" style="81" customWidth="1"/>
    <col min="11" max="12" width="20.88671875" customWidth="1"/>
    <col min="13" max="13" width="20.88671875" style="4" customWidth="1"/>
  </cols>
  <sheetData>
    <row r="1" spans="1:14" ht="52.35" customHeight="1" x14ac:dyDescent="0.25">
      <c r="A1" s="1"/>
      <c r="B1" s="2"/>
      <c r="C1" s="1"/>
      <c r="D1" s="3"/>
      <c r="E1" s="3"/>
      <c r="F1" s="3"/>
      <c r="G1" s="3"/>
      <c r="H1" t="s">
        <v>0</v>
      </c>
      <c r="I1" t="s">
        <v>0</v>
      </c>
      <c r="J1" t="s">
        <v>0</v>
      </c>
    </row>
    <row r="2" spans="1:14" ht="28.5" customHeight="1" x14ac:dyDescent="0.25">
      <c r="A2" s="5" t="s">
        <v>1</v>
      </c>
      <c r="B2" s="5"/>
      <c r="C2" s="5"/>
      <c r="D2" s="6"/>
      <c r="E2" s="6"/>
      <c r="F2" s="6"/>
      <c r="G2" s="6"/>
      <c r="H2" s="7"/>
      <c r="I2" s="7"/>
      <c r="J2" s="7"/>
      <c r="M2" s="8" t="s">
        <v>0</v>
      </c>
    </row>
    <row r="3" spans="1:14" ht="24.75" customHeight="1" thickBot="1" x14ac:dyDescent="0.4">
      <c r="A3" s="9" t="s">
        <v>2</v>
      </c>
      <c r="B3" s="9"/>
      <c r="C3" s="9"/>
      <c r="D3" s="10"/>
      <c r="E3" s="10"/>
      <c r="F3" s="10"/>
      <c r="G3" s="10"/>
      <c r="H3" s="5" t="s">
        <v>0</v>
      </c>
      <c r="I3" s="5" t="s">
        <v>0</v>
      </c>
      <c r="J3" s="5"/>
    </row>
    <row r="4" spans="1:14" ht="32.1" customHeight="1" thickTop="1" thickBot="1" x14ac:dyDescent="0.3">
      <c r="A4" s="11" t="s">
        <v>3</v>
      </c>
      <c r="B4" s="12" t="s">
        <v>4</v>
      </c>
      <c r="C4" s="12" t="s">
        <v>5</v>
      </c>
      <c r="D4" s="12" t="s">
        <v>6</v>
      </c>
      <c r="E4" s="12" t="s">
        <v>7</v>
      </c>
      <c r="F4" s="12" t="s">
        <v>8</v>
      </c>
      <c r="G4" s="12" t="s">
        <v>121</v>
      </c>
      <c r="H4" s="322" t="s">
        <v>122</v>
      </c>
      <c r="I4" s="322" t="s">
        <v>123</v>
      </c>
      <c r="J4" s="322" t="s">
        <v>124</v>
      </c>
      <c r="K4" s="322" t="s">
        <v>125</v>
      </c>
      <c r="L4" s="322" t="s">
        <v>126</v>
      </c>
      <c r="M4" s="324" t="s">
        <v>13</v>
      </c>
    </row>
    <row r="5" spans="1:14" s="14" customFormat="1" ht="49.5" customHeight="1" thickTop="1" thickBot="1" x14ac:dyDescent="0.3">
      <c r="A5" s="13" t="s">
        <v>14</v>
      </c>
      <c r="B5" s="12" t="s">
        <v>221</v>
      </c>
      <c r="C5" s="12" t="s">
        <v>221</v>
      </c>
      <c r="D5" s="12" t="s">
        <v>221</v>
      </c>
      <c r="E5" s="12" t="s">
        <v>221</v>
      </c>
      <c r="F5" s="12" t="s">
        <v>221</v>
      </c>
      <c r="G5" s="12" t="s">
        <v>221</v>
      </c>
      <c r="H5" s="323"/>
      <c r="I5" s="323"/>
      <c r="J5" s="323"/>
      <c r="K5" s="323"/>
      <c r="L5" s="323"/>
      <c r="M5" s="325"/>
      <c r="N5" s="14" t="s">
        <v>219</v>
      </c>
    </row>
    <row r="6" spans="1:14" s="19" customFormat="1" ht="40.35" customHeight="1" thickTop="1" thickBot="1" x14ac:dyDescent="0.3">
      <c r="A6" s="15" t="s">
        <v>16</v>
      </c>
      <c r="B6" s="16">
        <v>15700866</v>
      </c>
      <c r="C6" s="16">
        <v>11723247</v>
      </c>
      <c r="D6" s="16">
        <v>11423466</v>
      </c>
      <c r="E6" s="16">
        <v>13059383</v>
      </c>
      <c r="F6" s="16">
        <v>12897464.08</v>
      </c>
      <c r="G6" s="16">
        <v>12416589</v>
      </c>
      <c r="H6" s="17">
        <v>-0.20899999999999999</v>
      </c>
      <c r="I6" s="17">
        <v>5.8999999999999997E-2</v>
      </c>
      <c r="J6" s="17">
        <v>8.8999999999999996E-2</v>
      </c>
      <c r="K6" s="17">
        <v>-4.9000000000000002E-2</v>
      </c>
      <c r="L6" s="17">
        <v>-3.6999999999999998E-2</v>
      </c>
      <c r="M6" s="18"/>
    </row>
    <row r="7" spans="1:14" s="19" customFormat="1" ht="40.35" customHeight="1" thickTop="1" x14ac:dyDescent="0.25">
      <c r="A7" s="20" t="s">
        <v>17</v>
      </c>
      <c r="B7" s="21">
        <v>13108601</v>
      </c>
      <c r="C7" s="21">
        <v>9401972</v>
      </c>
      <c r="D7" s="21">
        <v>9678990</v>
      </c>
      <c r="E7" s="21">
        <v>11100573</v>
      </c>
      <c r="F7" s="21">
        <v>10617318.08</v>
      </c>
      <c r="G7" s="21">
        <v>10323194</v>
      </c>
      <c r="H7" s="22">
        <v>-0.21199999999999999</v>
      </c>
      <c r="I7" s="22">
        <v>9.8000000000000004E-2</v>
      </c>
      <c r="J7" s="22">
        <v>6.9000000000000006E-2</v>
      </c>
      <c r="K7" s="22">
        <v>-7.0000000000000007E-2</v>
      </c>
      <c r="L7" s="22">
        <v>-2.8000000000000001E-2</v>
      </c>
      <c r="M7" s="18"/>
      <c r="N7" s="19">
        <f>100*G7/G66</f>
        <v>15.014435869536065</v>
      </c>
    </row>
    <row r="8" spans="1:14" s="27" customFormat="1" ht="30" customHeight="1" x14ac:dyDescent="0.25">
      <c r="A8" s="23" t="s">
        <v>18</v>
      </c>
      <c r="B8" s="24">
        <v>9814253</v>
      </c>
      <c r="C8" s="24">
        <v>6788687</v>
      </c>
      <c r="D8" s="24">
        <v>6922752</v>
      </c>
      <c r="E8" s="24">
        <v>8047753</v>
      </c>
      <c r="F8" s="24">
        <v>7536494.0800000001</v>
      </c>
      <c r="G8" s="24">
        <v>7358059</v>
      </c>
      <c r="H8" s="25">
        <v>-0.25</v>
      </c>
      <c r="I8" s="25">
        <v>8.4000000000000005E-2</v>
      </c>
      <c r="J8" s="25">
        <v>6.3E-2</v>
      </c>
      <c r="K8" s="25">
        <v>-8.5999999999999993E-2</v>
      </c>
      <c r="L8" s="25">
        <v>-2.4E-2</v>
      </c>
      <c r="M8" s="26"/>
    </row>
    <row r="9" spans="1:14" s="14" customFormat="1" ht="25.35" customHeight="1" x14ac:dyDescent="0.25">
      <c r="A9" s="28" t="s">
        <v>19</v>
      </c>
      <c r="B9" s="29">
        <v>139700</v>
      </c>
      <c r="C9" s="29">
        <v>101000</v>
      </c>
      <c r="D9" s="29">
        <v>89969</v>
      </c>
      <c r="E9" s="29">
        <v>89954</v>
      </c>
      <c r="F9" s="29">
        <v>56216</v>
      </c>
      <c r="G9" s="29">
        <v>48359</v>
      </c>
      <c r="H9" s="30">
        <v>-0.65400000000000003</v>
      </c>
      <c r="I9" s="30">
        <v>-0.52100000000000002</v>
      </c>
      <c r="J9" s="30">
        <v>-0.46200000000000002</v>
      </c>
      <c r="K9" s="30">
        <v>-0.46200000000000002</v>
      </c>
      <c r="L9" s="30">
        <v>-0.14000000000000001</v>
      </c>
      <c r="M9" s="8" t="s">
        <v>20</v>
      </c>
    </row>
    <row r="10" spans="1:14" s="14" customFormat="1" ht="25.35" customHeight="1" x14ac:dyDescent="0.25">
      <c r="A10" s="28" t="s">
        <v>21</v>
      </c>
      <c r="B10" s="29">
        <v>215243</v>
      </c>
      <c r="C10" s="29">
        <v>190555</v>
      </c>
      <c r="D10" s="29">
        <v>194762</v>
      </c>
      <c r="E10" s="29">
        <v>245061</v>
      </c>
      <c r="F10" s="29">
        <v>185773</v>
      </c>
      <c r="G10" s="29">
        <v>180749</v>
      </c>
      <c r="H10" s="31">
        <v>-0.16</v>
      </c>
      <c r="I10" s="31">
        <v>-5.0999999999999997E-2</v>
      </c>
      <c r="J10" s="31">
        <v>-7.1999999999999995E-2</v>
      </c>
      <c r="K10" s="31">
        <v>-0.26200000000000001</v>
      </c>
      <c r="L10" s="31">
        <v>-2.7E-2</v>
      </c>
      <c r="M10" s="8" t="s">
        <v>22</v>
      </c>
    </row>
    <row r="11" spans="1:14" s="14" customFormat="1" x14ac:dyDescent="0.25">
      <c r="A11" s="28" t="s">
        <v>23</v>
      </c>
      <c r="B11" s="29">
        <v>91865</v>
      </c>
      <c r="C11" s="29">
        <v>64968</v>
      </c>
      <c r="D11" s="29">
        <v>62503</v>
      </c>
      <c r="E11" s="29">
        <v>20606</v>
      </c>
      <c r="F11" s="29">
        <v>14012.079999999998</v>
      </c>
      <c r="G11" s="29">
        <v>20852</v>
      </c>
      <c r="H11" s="31">
        <v>-0.77300000000000002</v>
      </c>
      <c r="I11" s="31">
        <v>-0.67900000000000005</v>
      </c>
      <c r="J11" s="31">
        <v>-0.66600000000000004</v>
      </c>
      <c r="K11" s="31">
        <v>1.2E-2</v>
      </c>
      <c r="L11" s="31">
        <v>0.48799999999999999</v>
      </c>
      <c r="M11" s="33" t="s">
        <v>24</v>
      </c>
    </row>
    <row r="12" spans="1:14" s="14" customFormat="1" ht="25.35" customHeight="1" x14ac:dyDescent="0.25">
      <c r="A12" s="28" t="s">
        <v>25</v>
      </c>
      <c r="B12" s="29">
        <v>1674454</v>
      </c>
      <c r="C12" s="29">
        <v>1012870</v>
      </c>
      <c r="D12" s="29">
        <v>993145</v>
      </c>
      <c r="E12" s="29">
        <v>1113176</v>
      </c>
      <c r="F12" s="29">
        <v>999088</v>
      </c>
      <c r="G12" s="29">
        <v>1059389</v>
      </c>
      <c r="H12" s="34">
        <v>-0.36699999999999999</v>
      </c>
      <c r="I12" s="34">
        <v>4.5999999999999999E-2</v>
      </c>
      <c r="J12" s="34">
        <v>6.7000000000000004E-2</v>
      </c>
      <c r="K12" s="34">
        <v>-4.8000000000000001E-2</v>
      </c>
      <c r="L12" s="34">
        <v>0.06</v>
      </c>
      <c r="M12" s="35" t="s">
        <v>26</v>
      </c>
    </row>
    <row r="13" spans="1:14" s="14" customFormat="1" ht="25.35" customHeight="1" x14ac:dyDescent="0.25">
      <c r="A13" s="28" t="s">
        <v>27</v>
      </c>
      <c r="B13" s="29">
        <v>3788546</v>
      </c>
      <c r="C13" s="29">
        <v>2488557</v>
      </c>
      <c r="D13" s="29">
        <v>2678231</v>
      </c>
      <c r="E13" s="29">
        <v>3126867</v>
      </c>
      <c r="F13" s="29">
        <v>3086663</v>
      </c>
      <c r="G13" s="29">
        <v>3145440</v>
      </c>
      <c r="H13" s="34">
        <v>-0.17</v>
      </c>
      <c r="I13" s="34">
        <v>0.26400000000000001</v>
      </c>
      <c r="J13" s="34">
        <v>0.17399999999999999</v>
      </c>
      <c r="K13" s="34">
        <v>6.0000000000000001E-3</v>
      </c>
      <c r="L13" s="34">
        <v>1.9E-2</v>
      </c>
      <c r="M13" s="36" t="s">
        <v>24</v>
      </c>
    </row>
    <row r="14" spans="1:14" s="14" customFormat="1" ht="25.35" customHeight="1" x14ac:dyDescent="0.25">
      <c r="A14" s="28" t="s">
        <v>28</v>
      </c>
      <c r="B14" s="29">
        <v>706373</v>
      </c>
      <c r="C14" s="29">
        <v>601079</v>
      </c>
      <c r="D14" s="29">
        <v>582190</v>
      </c>
      <c r="E14" s="29">
        <v>654806</v>
      </c>
      <c r="F14" s="29">
        <v>474025</v>
      </c>
      <c r="G14" s="29">
        <v>361611</v>
      </c>
      <c r="H14" s="31">
        <v>-0.48799999999999999</v>
      </c>
      <c r="I14" s="31">
        <v>-0.39800000000000002</v>
      </c>
      <c r="J14" s="31">
        <v>-0.379</v>
      </c>
      <c r="K14" s="31">
        <v>-0.44800000000000001</v>
      </c>
      <c r="L14" s="31">
        <v>-0.23699999999999999</v>
      </c>
      <c r="M14" s="8" t="s">
        <v>29</v>
      </c>
    </row>
    <row r="15" spans="1:14" s="14" customFormat="1" ht="25.35" customHeight="1" x14ac:dyDescent="0.25">
      <c r="A15" s="28" t="s">
        <v>30</v>
      </c>
      <c r="B15" s="50" t="s">
        <v>59</v>
      </c>
      <c r="C15" s="50" t="s">
        <v>59</v>
      </c>
      <c r="D15" s="50" t="s">
        <v>59</v>
      </c>
      <c r="E15" s="50" t="s">
        <v>59</v>
      </c>
      <c r="F15" s="50" t="s">
        <v>59</v>
      </c>
      <c r="G15" s="50" t="s">
        <v>59</v>
      </c>
      <c r="H15" s="51"/>
      <c r="I15" s="51"/>
      <c r="J15" s="51"/>
      <c r="K15" s="51"/>
      <c r="L15" s="51"/>
      <c r="M15" s="36" t="s">
        <v>24</v>
      </c>
    </row>
    <row r="16" spans="1:14" s="14" customFormat="1" ht="25.35" customHeight="1" x14ac:dyDescent="0.25">
      <c r="A16" s="28" t="s">
        <v>31</v>
      </c>
      <c r="B16" s="29">
        <v>258388</v>
      </c>
      <c r="C16" s="29">
        <v>200731</v>
      </c>
      <c r="D16" s="29">
        <v>219640</v>
      </c>
      <c r="E16" s="29">
        <v>236039</v>
      </c>
      <c r="F16" s="29">
        <v>239723</v>
      </c>
      <c r="G16" s="29">
        <v>257359</v>
      </c>
      <c r="H16" s="31">
        <v>-4.0000000000000001E-3</v>
      </c>
      <c r="I16" s="31">
        <v>0.28199999999999997</v>
      </c>
      <c r="J16" s="31">
        <v>0.17199999999999999</v>
      </c>
      <c r="K16" s="31">
        <v>0.09</v>
      </c>
      <c r="L16" s="31">
        <v>7.3999999999999996E-2</v>
      </c>
      <c r="M16" s="8" t="s">
        <v>32</v>
      </c>
    </row>
    <row r="17" spans="1:13" s="14" customFormat="1" ht="25.35" customHeight="1" x14ac:dyDescent="0.25">
      <c r="A17" s="28" t="s">
        <v>33</v>
      </c>
      <c r="B17" s="29">
        <v>2127208</v>
      </c>
      <c r="C17" s="29">
        <v>1592277</v>
      </c>
      <c r="D17" s="29">
        <v>1600122</v>
      </c>
      <c r="E17" s="29">
        <v>1824128</v>
      </c>
      <c r="F17" s="29">
        <v>1794685</v>
      </c>
      <c r="G17" s="29">
        <v>1702050</v>
      </c>
      <c r="H17" s="31">
        <v>-0.2</v>
      </c>
      <c r="I17" s="31">
        <v>6.9000000000000006E-2</v>
      </c>
      <c r="J17" s="31">
        <v>6.4000000000000001E-2</v>
      </c>
      <c r="K17" s="31">
        <v>-6.7000000000000004E-2</v>
      </c>
      <c r="L17" s="31">
        <v>-5.1999999999999998E-2</v>
      </c>
      <c r="M17" s="8" t="s">
        <v>34</v>
      </c>
    </row>
    <row r="18" spans="1:13" s="14" customFormat="1" ht="25.35" customHeight="1" x14ac:dyDescent="0.25">
      <c r="A18" s="28" t="s">
        <v>35</v>
      </c>
      <c r="B18" s="50" t="s">
        <v>59</v>
      </c>
      <c r="C18" s="50" t="s">
        <v>59</v>
      </c>
      <c r="D18" s="50" t="s">
        <v>59</v>
      </c>
      <c r="E18" s="50" t="s">
        <v>59</v>
      </c>
      <c r="F18" s="50" t="s">
        <v>59</v>
      </c>
      <c r="G18" s="50" t="s">
        <v>59</v>
      </c>
      <c r="H18" s="51"/>
      <c r="I18" s="51"/>
      <c r="J18" s="51"/>
      <c r="K18" s="51"/>
      <c r="L18" s="51"/>
      <c r="M18" s="37" t="s">
        <v>36</v>
      </c>
    </row>
    <row r="19" spans="1:13" s="14" customFormat="1" ht="25.35" customHeight="1" x14ac:dyDescent="0.25">
      <c r="A19" s="28" t="s">
        <v>37</v>
      </c>
      <c r="B19" s="29">
        <v>1040745</v>
      </c>
      <c r="C19" s="29">
        <v>707701</v>
      </c>
      <c r="D19" s="29">
        <v>651038</v>
      </c>
      <c r="E19" s="29">
        <v>746042</v>
      </c>
      <c r="F19" s="29">
        <v>686309</v>
      </c>
      <c r="G19" s="29">
        <v>582250</v>
      </c>
      <c r="H19" s="38">
        <v>-0.441</v>
      </c>
      <c r="I19" s="38">
        <v>-0.17699999999999999</v>
      </c>
      <c r="J19" s="38">
        <v>-0.106</v>
      </c>
      <c r="K19" s="38">
        <v>-0.22</v>
      </c>
      <c r="L19" s="38">
        <v>-0.152</v>
      </c>
      <c r="M19" s="8" t="s">
        <v>38</v>
      </c>
    </row>
    <row r="20" spans="1:13" s="27" customFormat="1" ht="30" customHeight="1" x14ac:dyDescent="0.25">
      <c r="A20" s="23" t="s">
        <v>39</v>
      </c>
      <c r="B20" s="24">
        <v>3294348</v>
      </c>
      <c r="C20" s="24">
        <v>2613285</v>
      </c>
      <c r="D20" s="24">
        <v>2756238</v>
      </c>
      <c r="E20" s="24">
        <v>3052820</v>
      </c>
      <c r="F20" s="24">
        <v>3080824</v>
      </c>
      <c r="G20" s="24">
        <v>2965135</v>
      </c>
      <c r="H20" s="25">
        <v>-0.1</v>
      </c>
      <c r="I20" s="25">
        <v>0.13500000000000001</v>
      </c>
      <c r="J20" s="25">
        <v>7.5999999999999998E-2</v>
      </c>
      <c r="K20" s="25">
        <v>-2.9000000000000001E-2</v>
      </c>
      <c r="L20" s="25">
        <v>-3.7999999999999999E-2</v>
      </c>
      <c r="M20" s="26"/>
    </row>
    <row r="21" spans="1:13" s="14" customFormat="1" ht="28.35" customHeight="1" x14ac:dyDescent="0.25">
      <c r="A21" s="28" t="s">
        <v>40</v>
      </c>
      <c r="B21" s="39">
        <v>1071773</v>
      </c>
      <c r="C21" s="39">
        <v>836003</v>
      </c>
      <c r="D21" s="39">
        <v>917917</v>
      </c>
      <c r="E21" s="39">
        <v>1022540</v>
      </c>
      <c r="F21" s="39">
        <v>1101597</v>
      </c>
      <c r="G21" s="39">
        <v>1094373</v>
      </c>
      <c r="H21" s="40">
        <v>2.1000000000000001E-2</v>
      </c>
      <c r="I21" s="40">
        <v>0.309</v>
      </c>
      <c r="J21" s="40">
        <v>0.192</v>
      </c>
      <c r="K21" s="40">
        <v>7.0000000000000007E-2</v>
      </c>
      <c r="L21" s="40">
        <v>-7.0000000000000001E-3</v>
      </c>
      <c r="M21" s="8" t="s">
        <v>41</v>
      </c>
    </row>
    <row r="22" spans="1:13" s="41" customFormat="1" ht="31.35" customHeight="1" x14ac:dyDescent="0.25">
      <c r="A22" s="28" t="s">
        <v>42</v>
      </c>
      <c r="B22" s="29">
        <v>406537</v>
      </c>
      <c r="C22" s="29">
        <v>325149</v>
      </c>
      <c r="D22" s="29">
        <v>328127</v>
      </c>
      <c r="E22" s="29">
        <v>369870</v>
      </c>
      <c r="F22" s="29">
        <v>339452</v>
      </c>
      <c r="G22" s="29">
        <v>317668</v>
      </c>
      <c r="H22" s="31">
        <v>-0.219</v>
      </c>
      <c r="I22" s="31">
        <v>-2.3E-2</v>
      </c>
      <c r="J22" s="31">
        <v>-3.2000000000000001E-2</v>
      </c>
      <c r="K22" s="31">
        <v>-0.14099999999999999</v>
      </c>
      <c r="L22" s="31">
        <v>-6.4000000000000001E-2</v>
      </c>
      <c r="M22" s="33" t="s">
        <v>24</v>
      </c>
    </row>
    <row r="23" spans="1:13" s="41" customFormat="1" ht="25.35" customHeight="1" x14ac:dyDescent="0.25">
      <c r="A23" s="28" t="s">
        <v>43</v>
      </c>
      <c r="B23" s="29">
        <v>499292</v>
      </c>
      <c r="C23" s="29">
        <v>323414</v>
      </c>
      <c r="D23" s="29">
        <v>335122</v>
      </c>
      <c r="E23" s="29">
        <v>451183</v>
      </c>
      <c r="F23" s="29">
        <v>439576</v>
      </c>
      <c r="G23" s="29">
        <v>312142</v>
      </c>
      <c r="H23" s="31">
        <v>-0.375</v>
      </c>
      <c r="I23" s="31">
        <v>-3.5000000000000003E-2</v>
      </c>
      <c r="J23" s="31">
        <v>-6.9000000000000006E-2</v>
      </c>
      <c r="K23" s="31">
        <v>-0.308</v>
      </c>
      <c r="L23" s="31">
        <v>-0.28999999999999998</v>
      </c>
      <c r="M23" s="8" t="s">
        <v>44</v>
      </c>
    </row>
    <row r="24" spans="1:13" s="14" customFormat="1" ht="25.35" customHeight="1" x14ac:dyDescent="0.25">
      <c r="A24" s="28" t="s">
        <v>45</v>
      </c>
      <c r="B24" s="29">
        <v>354812</v>
      </c>
      <c r="C24" s="29">
        <v>315115</v>
      </c>
      <c r="D24" s="29">
        <v>381971</v>
      </c>
      <c r="E24" s="29">
        <v>375860</v>
      </c>
      <c r="F24" s="29">
        <v>408176</v>
      </c>
      <c r="G24" s="29">
        <v>399199</v>
      </c>
      <c r="H24" s="31">
        <v>0.125</v>
      </c>
      <c r="I24" s="31">
        <v>0.26700000000000002</v>
      </c>
      <c r="J24" s="31">
        <v>4.4999999999999998E-2</v>
      </c>
      <c r="K24" s="31">
        <v>6.2E-2</v>
      </c>
      <c r="L24" s="31">
        <v>-2.1999999999999999E-2</v>
      </c>
      <c r="M24" s="8" t="s">
        <v>46</v>
      </c>
    </row>
    <row r="25" spans="1:13" s="14" customFormat="1" ht="25.35" customHeight="1" x14ac:dyDescent="0.25">
      <c r="A25" s="28" t="s">
        <v>47</v>
      </c>
      <c r="B25" s="29">
        <v>817593</v>
      </c>
      <c r="C25" s="29">
        <v>747682</v>
      </c>
      <c r="D25" s="29">
        <v>745000</v>
      </c>
      <c r="E25" s="29">
        <v>790000</v>
      </c>
      <c r="F25" s="29">
        <v>745000</v>
      </c>
      <c r="G25" s="29">
        <v>800000</v>
      </c>
      <c r="H25" s="31">
        <v>-2.1999999999999999E-2</v>
      </c>
      <c r="I25" s="31">
        <v>7.0000000000000007E-2</v>
      </c>
      <c r="J25" s="31">
        <v>7.3999999999999996E-2</v>
      </c>
      <c r="K25" s="31">
        <v>1.2999999999999999E-2</v>
      </c>
      <c r="L25" s="31">
        <v>7.3999999999999996E-2</v>
      </c>
      <c r="M25" s="33" t="s">
        <v>48</v>
      </c>
    </row>
    <row r="26" spans="1:13" s="14" customFormat="1" ht="25.35" customHeight="1" x14ac:dyDescent="0.25">
      <c r="A26" s="42" t="s">
        <v>49</v>
      </c>
      <c r="B26" s="43">
        <v>144341</v>
      </c>
      <c r="C26" s="43">
        <v>65922</v>
      </c>
      <c r="D26" s="43">
        <v>48101</v>
      </c>
      <c r="E26" s="43">
        <v>43367</v>
      </c>
      <c r="F26" s="43">
        <v>47023</v>
      </c>
      <c r="G26" s="43">
        <v>41753</v>
      </c>
      <c r="H26" s="38">
        <v>-0.71099999999999997</v>
      </c>
      <c r="I26" s="38">
        <v>-0.36699999999999999</v>
      </c>
      <c r="J26" s="38">
        <v>-0.13200000000000001</v>
      </c>
      <c r="K26" s="38">
        <v>-3.6999999999999998E-2</v>
      </c>
      <c r="L26" s="38">
        <v>-0.112</v>
      </c>
      <c r="M26" s="8" t="s">
        <v>26</v>
      </c>
    </row>
    <row r="27" spans="1:13" s="19" customFormat="1" ht="40.35" customHeight="1" x14ac:dyDescent="0.25">
      <c r="A27" s="20" t="s">
        <v>50</v>
      </c>
      <c r="B27" s="21">
        <v>2592265</v>
      </c>
      <c r="C27" s="21">
        <v>2321275</v>
      </c>
      <c r="D27" s="21">
        <v>1744476</v>
      </c>
      <c r="E27" s="21">
        <v>1958810</v>
      </c>
      <c r="F27" s="21">
        <v>2280146</v>
      </c>
      <c r="G27" s="21">
        <v>2093395</v>
      </c>
      <c r="H27" s="22">
        <v>-0.192</v>
      </c>
      <c r="I27" s="22">
        <v>-9.8000000000000004E-2</v>
      </c>
      <c r="J27" s="22">
        <v>0.2</v>
      </c>
      <c r="K27" s="22">
        <v>6.9000000000000006E-2</v>
      </c>
      <c r="L27" s="22">
        <v>-8.2000000000000003E-2</v>
      </c>
      <c r="M27" s="18"/>
    </row>
    <row r="28" spans="1:13" s="47" customFormat="1" ht="25.35" customHeight="1" x14ac:dyDescent="0.25">
      <c r="A28" s="44" t="s">
        <v>51</v>
      </c>
      <c r="B28" s="45">
        <v>28636</v>
      </c>
      <c r="C28" s="45">
        <v>16528</v>
      </c>
      <c r="D28" s="45">
        <v>4457</v>
      </c>
      <c r="E28" s="45">
        <v>140</v>
      </c>
      <c r="F28" s="45">
        <v>157</v>
      </c>
      <c r="G28" s="45">
        <v>108</v>
      </c>
      <c r="H28" s="46">
        <v>-0.996</v>
      </c>
      <c r="I28" s="46">
        <v>-0.99299999999999999</v>
      </c>
      <c r="J28" s="46">
        <v>-0.97599999999999998</v>
      </c>
      <c r="K28" s="46">
        <v>-0.22900000000000001</v>
      </c>
      <c r="L28" s="46">
        <v>-0.312</v>
      </c>
      <c r="M28" s="8" t="s">
        <v>52</v>
      </c>
    </row>
    <row r="29" spans="1:13" s="49" customFormat="1" ht="30" customHeight="1" x14ac:dyDescent="0.25">
      <c r="A29" s="48" t="s">
        <v>53</v>
      </c>
      <c r="B29" s="45">
        <v>1505546</v>
      </c>
      <c r="C29" s="45">
        <v>1383100</v>
      </c>
      <c r="D29" s="45">
        <v>778792</v>
      </c>
      <c r="E29" s="45">
        <v>885148</v>
      </c>
      <c r="F29" s="45">
        <v>1276399</v>
      </c>
      <c r="G29" s="45">
        <v>1061765</v>
      </c>
      <c r="H29" s="25">
        <v>-0.29499999999999998</v>
      </c>
      <c r="I29" s="25">
        <v>-0.23200000000000001</v>
      </c>
      <c r="J29" s="25">
        <v>0.36299999999999999</v>
      </c>
      <c r="K29" s="25">
        <v>0.2</v>
      </c>
      <c r="L29" s="25">
        <v>-0.16800000000000001</v>
      </c>
      <c r="M29" s="26"/>
    </row>
    <row r="30" spans="1:13" s="14" customFormat="1" ht="25.35" customHeight="1" x14ac:dyDescent="0.25">
      <c r="A30" s="28" t="s">
        <v>54</v>
      </c>
      <c r="B30" s="29">
        <v>1280020</v>
      </c>
      <c r="C30" s="29">
        <v>1162407</v>
      </c>
      <c r="D30" s="29">
        <v>462287</v>
      </c>
      <c r="E30" s="29">
        <v>489830</v>
      </c>
      <c r="F30" s="29">
        <v>670085</v>
      </c>
      <c r="G30" s="29">
        <v>626702</v>
      </c>
      <c r="H30" s="40">
        <v>-0.51</v>
      </c>
      <c r="I30" s="40">
        <v>-0.46100000000000002</v>
      </c>
      <c r="J30" s="40">
        <v>0.35599999999999998</v>
      </c>
      <c r="K30" s="40">
        <v>0.27900000000000003</v>
      </c>
      <c r="L30" s="40">
        <v>-6.5000000000000002E-2</v>
      </c>
      <c r="M30" s="8" t="s">
        <v>55</v>
      </c>
    </row>
    <row r="31" spans="1:13" s="14" customFormat="1" ht="25.35" customHeight="1" x14ac:dyDescent="0.25">
      <c r="A31" s="28" t="s">
        <v>56</v>
      </c>
      <c r="B31" s="29">
        <v>1688</v>
      </c>
      <c r="C31" s="29">
        <v>1516</v>
      </c>
      <c r="D31" s="29">
        <v>1761</v>
      </c>
      <c r="E31" s="29">
        <v>2395</v>
      </c>
      <c r="F31" s="29">
        <v>4017</v>
      </c>
      <c r="G31" s="29">
        <v>2819</v>
      </c>
      <c r="H31" s="31">
        <v>0.67</v>
      </c>
      <c r="I31" s="31">
        <v>0.85899999999999999</v>
      </c>
      <c r="J31" s="31">
        <v>0.60099999999999998</v>
      </c>
      <c r="K31" s="31">
        <v>0.17699999999999999</v>
      </c>
      <c r="L31" s="31">
        <v>-0.29799999999999999</v>
      </c>
      <c r="M31" s="8" t="s">
        <v>55</v>
      </c>
    </row>
    <row r="32" spans="1:13" s="14" customFormat="1" ht="25.35" customHeight="1" x14ac:dyDescent="0.25">
      <c r="A32" s="28" t="s">
        <v>57</v>
      </c>
      <c r="B32" s="29">
        <v>20996</v>
      </c>
      <c r="C32" s="29">
        <v>27967</v>
      </c>
      <c r="D32" s="50" t="s">
        <v>59</v>
      </c>
      <c r="E32" s="50" t="s">
        <v>59</v>
      </c>
      <c r="F32" s="50" t="s">
        <v>59</v>
      </c>
      <c r="G32" s="50" t="s">
        <v>59</v>
      </c>
      <c r="H32" s="95"/>
      <c r="I32" s="95"/>
      <c r="J32" s="95"/>
      <c r="K32" s="95"/>
      <c r="L32" s="95"/>
      <c r="M32" s="8" t="s">
        <v>55</v>
      </c>
    </row>
    <row r="33" spans="1:14" s="14" customFormat="1" ht="25.35" customHeight="1" x14ac:dyDescent="0.25">
      <c r="A33" s="28" t="s">
        <v>60</v>
      </c>
      <c r="B33" s="29">
        <v>32827</v>
      </c>
      <c r="C33" s="29">
        <v>62859</v>
      </c>
      <c r="D33" s="29">
        <v>77742</v>
      </c>
      <c r="E33" s="29">
        <v>108391</v>
      </c>
      <c r="F33" s="29">
        <v>305552</v>
      </c>
      <c r="G33" s="29">
        <v>106153</v>
      </c>
      <c r="H33" s="31">
        <v>2.234</v>
      </c>
      <c r="I33" s="31">
        <v>0.68899999999999995</v>
      </c>
      <c r="J33" s="31">
        <v>0.36499999999999999</v>
      </c>
      <c r="K33" s="31">
        <v>-2.1000000000000001E-2</v>
      </c>
      <c r="L33" s="31">
        <v>-0.65300000000000002</v>
      </c>
      <c r="M33" s="8" t="s">
        <v>55</v>
      </c>
    </row>
    <row r="34" spans="1:14" s="14" customFormat="1" ht="25.35" customHeight="1" x14ac:dyDescent="0.25">
      <c r="A34" s="28" t="s">
        <v>61</v>
      </c>
      <c r="B34" s="29">
        <v>5283</v>
      </c>
      <c r="C34" s="29">
        <v>6734</v>
      </c>
      <c r="D34" s="29">
        <v>1122</v>
      </c>
      <c r="E34" s="29">
        <v>1501</v>
      </c>
      <c r="F34" s="50" t="s">
        <v>59</v>
      </c>
      <c r="G34" s="50" t="s">
        <v>59</v>
      </c>
      <c r="H34" s="51"/>
      <c r="I34" s="51"/>
      <c r="J34" s="51"/>
      <c r="K34" s="51"/>
      <c r="L34" s="51"/>
      <c r="M34" s="321" t="s">
        <v>127</v>
      </c>
    </row>
    <row r="35" spans="1:14" s="14" customFormat="1" ht="25.35" customHeight="1" x14ac:dyDescent="0.25">
      <c r="A35" s="52" t="s">
        <v>63</v>
      </c>
      <c r="B35" s="53">
        <v>186432</v>
      </c>
      <c r="C35" s="53">
        <v>154093</v>
      </c>
      <c r="D35" s="53">
        <v>240041</v>
      </c>
      <c r="E35" s="53">
        <v>286176</v>
      </c>
      <c r="F35" s="53">
        <v>300212</v>
      </c>
      <c r="G35" s="53">
        <v>329579</v>
      </c>
      <c r="H35" s="38">
        <v>0.76800000000000002</v>
      </c>
      <c r="I35" s="38">
        <v>1.139</v>
      </c>
      <c r="J35" s="38">
        <v>0.373</v>
      </c>
      <c r="K35" s="38">
        <v>0.152</v>
      </c>
      <c r="L35" s="38">
        <v>9.8000000000000004E-2</v>
      </c>
      <c r="M35" s="8" t="s">
        <v>55</v>
      </c>
    </row>
    <row r="36" spans="1:14" s="49" customFormat="1" ht="30" customHeight="1" thickBot="1" x14ac:dyDescent="0.3">
      <c r="A36" s="23" t="s">
        <v>64</v>
      </c>
      <c r="B36" s="45">
        <v>1058090</v>
      </c>
      <c r="C36" s="45">
        <v>921656</v>
      </c>
      <c r="D36" s="45">
        <v>961227</v>
      </c>
      <c r="E36" s="45">
        <v>1073536</v>
      </c>
      <c r="F36" s="45">
        <v>1003623</v>
      </c>
      <c r="G36" s="45">
        <v>1031527</v>
      </c>
      <c r="H36" s="54">
        <v>-2.5000000000000001E-2</v>
      </c>
      <c r="I36" s="54">
        <v>0.11899999999999999</v>
      </c>
      <c r="J36" s="54">
        <v>7.2999999999999995E-2</v>
      </c>
      <c r="K36" s="54">
        <v>-3.9E-2</v>
      </c>
      <c r="L36" s="54">
        <v>2.8000000000000001E-2</v>
      </c>
      <c r="M36" s="55" t="s">
        <v>65</v>
      </c>
    </row>
    <row r="37" spans="1:14" s="58" customFormat="1" ht="45" customHeight="1" thickTop="1" thickBot="1" x14ac:dyDescent="0.3">
      <c r="A37" s="56" t="s">
        <v>66</v>
      </c>
      <c r="B37" s="16">
        <v>15472023</v>
      </c>
      <c r="C37" s="16">
        <v>12053615</v>
      </c>
      <c r="D37" s="16">
        <v>13272507</v>
      </c>
      <c r="E37" s="16">
        <v>14563750</v>
      </c>
      <c r="F37" s="16">
        <v>14530671</v>
      </c>
      <c r="G37" s="16">
        <v>14278664</v>
      </c>
      <c r="H37" s="57">
        <v>-7.6999999999999999E-2</v>
      </c>
      <c r="I37" s="57">
        <v>0.185</v>
      </c>
      <c r="J37" s="57">
        <v>7.5999999999999998E-2</v>
      </c>
      <c r="K37" s="57">
        <v>-0.02</v>
      </c>
      <c r="L37" s="57">
        <v>-1.7000000000000001E-2</v>
      </c>
      <c r="M37" s="18"/>
    </row>
    <row r="38" spans="1:14" s="19" customFormat="1" ht="40.35" customHeight="1" thickTop="1" x14ac:dyDescent="0.25">
      <c r="A38" s="20" t="s">
        <v>67</v>
      </c>
      <c r="B38" s="21">
        <v>12906588</v>
      </c>
      <c r="C38" s="21">
        <v>10061491</v>
      </c>
      <c r="D38" s="21">
        <v>11082459</v>
      </c>
      <c r="E38" s="21">
        <v>12318169</v>
      </c>
      <c r="F38" s="21">
        <v>12294158</v>
      </c>
      <c r="G38" s="21">
        <v>11889298</v>
      </c>
      <c r="H38" s="22">
        <v>-7.9000000000000001E-2</v>
      </c>
      <c r="I38" s="22">
        <v>0.182</v>
      </c>
      <c r="J38" s="22">
        <v>7.2999999999999995E-2</v>
      </c>
      <c r="K38" s="22">
        <v>-3.5000000000000003E-2</v>
      </c>
      <c r="L38" s="22">
        <v>-3.3000000000000002E-2</v>
      </c>
      <c r="M38" s="18"/>
      <c r="N38" s="19">
        <f>100*G38/G66</f>
        <v>17.292235557600041</v>
      </c>
    </row>
    <row r="39" spans="1:14" s="14" customFormat="1" ht="25.35" customHeight="1" x14ac:dyDescent="0.25">
      <c r="A39" s="28" t="s">
        <v>68</v>
      </c>
      <c r="B39" s="59">
        <v>1450440</v>
      </c>
      <c r="C39" s="59">
        <v>813978</v>
      </c>
      <c r="D39" s="59">
        <v>932598</v>
      </c>
      <c r="E39" s="59">
        <v>1182047</v>
      </c>
      <c r="F39" s="59">
        <v>1016847</v>
      </c>
      <c r="G39" s="59">
        <v>981329</v>
      </c>
      <c r="H39" s="40">
        <v>-0.32300000000000001</v>
      </c>
      <c r="I39" s="40">
        <v>0.20599999999999999</v>
      </c>
      <c r="J39" s="40">
        <v>5.1999999999999998E-2</v>
      </c>
      <c r="K39" s="40">
        <v>-0.17</v>
      </c>
      <c r="L39" s="40">
        <v>-3.5000000000000003E-2</v>
      </c>
      <c r="M39" s="8" t="s">
        <v>69</v>
      </c>
    </row>
    <row r="40" spans="1:14" s="14" customFormat="1" ht="25.35" customHeight="1" x14ac:dyDescent="0.25">
      <c r="A40" s="28" t="s">
        <v>70</v>
      </c>
      <c r="B40" s="59">
        <v>3129001</v>
      </c>
      <c r="C40" s="59">
        <v>2403963</v>
      </c>
      <c r="D40" s="59">
        <v>2658233</v>
      </c>
      <c r="E40" s="59">
        <v>3023839</v>
      </c>
      <c r="F40" s="59">
        <v>3192950</v>
      </c>
      <c r="G40" s="59">
        <v>3127722</v>
      </c>
      <c r="H40" s="31">
        <v>0</v>
      </c>
      <c r="I40" s="31">
        <v>0.30099999999999999</v>
      </c>
      <c r="J40" s="31">
        <v>0.17699999999999999</v>
      </c>
      <c r="K40" s="31">
        <v>3.4000000000000002E-2</v>
      </c>
      <c r="L40" s="31">
        <v>-0.02</v>
      </c>
      <c r="M40" s="8" t="s">
        <v>71</v>
      </c>
    </row>
    <row r="41" spans="1:14" s="14" customFormat="1" ht="25.35" customHeight="1" x14ac:dyDescent="0.25">
      <c r="A41" s="28" t="s">
        <v>72</v>
      </c>
      <c r="B41" s="60">
        <v>8327147</v>
      </c>
      <c r="C41" s="60">
        <v>6843550</v>
      </c>
      <c r="D41" s="60">
        <v>7491628</v>
      </c>
      <c r="E41" s="60">
        <v>8112283</v>
      </c>
      <c r="F41" s="60">
        <v>8084361</v>
      </c>
      <c r="G41" s="60">
        <v>7780247</v>
      </c>
      <c r="H41" s="38">
        <v>-6.6000000000000003E-2</v>
      </c>
      <c r="I41" s="38">
        <v>0.13700000000000001</v>
      </c>
      <c r="J41" s="38">
        <v>3.9E-2</v>
      </c>
      <c r="K41" s="38">
        <v>-4.1000000000000002E-2</v>
      </c>
      <c r="L41" s="38">
        <v>-3.7999999999999999E-2</v>
      </c>
      <c r="M41" s="8" t="s">
        <v>69</v>
      </c>
    </row>
    <row r="42" spans="1:14" s="27" customFormat="1" ht="30" customHeight="1" x14ac:dyDescent="0.25">
      <c r="A42" s="20" t="s">
        <v>73</v>
      </c>
      <c r="B42" s="21">
        <v>2565435</v>
      </c>
      <c r="C42" s="21">
        <v>1992124</v>
      </c>
      <c r="D42" s="21">
        <v>2190048</v>
      </c>
      <c r="E42" s="21">
        <v>2245581</v>
      </c>
      <c r="F42" s="21">
        <v>2236513</v>
      </c>
      <c r="G42" s="21">
        <v>2389366</v>
      </c>
      <c r="H42" s="22">
        <v>-6.9000000000000006E-2</v>
      </c>
      <c r="I42" s="22">
        <v>0.19900000000000001</v>
      </c>
      <c r="J42" s="22">
        <v>9.0999999999999998E-2</v>
      </c>
      <c r="K42" s="22">
        <v>6.4000000000000001E-2</v>
      </c>
      <c r="L42" s="22">
        <v>6.8000000000000005E-2</v>
      </c>
      <c r="M42" s="26"/>
    </row>
    <row r="43" spans="1:14" s="14" customFormat="1" ht="24.6" customHeight="1" x14ac:dyDescent="0.25">
      <c r="A43" s="28" t="s">
        <v>74</v>
      </c>
      <c r="B43" s="29">
        <v>241330</v>
      </c>
      <c r="C43" s="29">
        <v>307412</v>
      </c>
      <c r="D43" s="29">
        <v>393981</v>
      </c>
      <c r="E43" s="29">
        <v>465236</v>
      </c>
      <c r="F43" s="29">
        <v>345528</v>
      </c>
      <c r="G43" s="29">
        <v>379243</v>
      </c>
      <c r="H43" s="61">
        <v>0.57099999999999995</v>
      </c>
      <c r="I43" s="61">
        <v>0.23400000000000001</v>
      </c>
      <c r="J43" s="61">
        <v>-3.6999999999999998E-2</v>
      </c>
      <c r="K43" s="61">
        <v>-0.185</v>
      </c>
      <c r="L43" s="61">
        <v>9.8000000000000004E-2</v>
      </c>
      <c r="M43" s="36" t="s">
        <v>75</v>
      </c>
    </row>
    <row r="44" spans="1:14" s="14" customFormat="1" ht="25.35" customHeight="1" x14ac:dyDescent="0.25">
      <c r="A44" s="28" t="s">
        <v>76</v>
      </c>
      <c r="B44" s="29">
        <v>2258510</v>
      </c>
      <c r="C44" s="29">
        <v>1652643</v>
      </c>
      <c r="D44" s="29">
        <v>1756362</v>
      </c>
      <c r="E44" s="29">
        <v>1750627</v>
      </c>
      <c r="F44" s="29">
        <v>1874204</v>
      </c>
      <c r="G44" s="29">
        <v>1986625</v>
      </c>
      <c r="H44" s="31">
        <v>-0.12</v>
      </c>
      <c r="I44" s="31">
        <v>0.20200000000000001</v>
      </c>
      <c r="J44" s="31">
        <v>0.13100000000000001</v>
      </c>
      <c r="K44" s="31">
        <v>0.13500000000000001</v>
      </c>
      <c r="L44" s="31">
        <v>0.06</v>
      </c>
      <c r="M44" s="8" t="s">
        <v>77</v>
      </c>
    </row>
    <row r="45" spans="1:14" s="14" customFormat="1" ht="25.35" customHeight="1" thickBot="1" x14ac:dyDescent="0.3">
      <c r="A45" s="28" t="s">
        <v>78</v>
      </c>
      <c r="B45" s="43">
        <v>65595</v>
      </c>
      <c r="C45" s="43">
        <v>32069</v>
      </c>
      <c r="D45" s="43">
        <v>39705</v>
      </c>
      <c r="E45" s="43">
        <v>29718</v>
      </c>
      <c r="F45" s="43">
        <v>16781</v>
      </c>
      <c r="G45" s="43">
        <v>23498</v>
      </c>
      <c r="H45" s="31">
        <v>-0.64200000000000002</v>
      </c>
      <c r="I45" s="31">
        <v>-0.26700000000000002</v>
      </c>
      <c r="J45" s="31">
        <v>-0.40799999999999997</v>
      </c>
      <c r="K45" s="31">
        <v>-0.20899999999999999</v>
      </c>
      <c r="L45" s="31">
        <v>0.4</v>
      </c>
      <c r="M45" s="8" t="s">
        <v>26</v>
      </c>
    </row>
    <row r="46" spans="1:14" s="58" customFormat="1" ht="45" customHeight="1" thickTop="1" thickBot="1" x14ac:dyDescent="0.3">
      <c r="A46" s="56" t="s">
        <v>79</v>
      </c>
      <c r="B46" s="16">
        <v>35252876</v>
      </c>
      <c r="C46" s="16">
        <v>32687107</v>
      </c>
      <c r="D46" s="16">
        <v>35453451</v>
      </c>
      <c r="E46" s="16">
        <v>38575638</v>
      </c>
      <c r="F46" s="16">
        <v>38015988</v>
      </c>
      <c r="G46" s="16">
        <v>41223939</v>
      </c>
      <c r="H46" s="57">
        <v>0.16900000000000001</v>
      </c>
      <c r="I46" s="57">
        <v>0.26100000000000001</v>
      </c>
      <c r="J46" s="57">
        <v>0.16300000000000001</v>
      </c>
      <c r="K46" s="57">
        <v>6.9000000000000006E-2</v>
      </c>
      <c r="L46" s="57">
        <v>8.4000000000000005E-2</v>
      </c>
      <c r="M46" s="18"/>
    </row>
    <row r="47" spans="1:14" s="14" customFormat="1" ht="25.35" customHeight="1" thickTop="1" x14ac:dyDescent="0.25">
      <c r="A47" s="28" t="s">
        <v>80</v>
      </c>
      <c r="B47" s="50" t="s">
        <v>59</v>
      </c>
      <c r="C47" s="50" t="s">
        <v>59</v>
      </c>
      <c r="D47" s="50" t="s">
        <v>59</v>
      </c>
      <c r="E47" s="50" t="s">
        <v>59</v>
      </c>
      <c r="F47" s="50" t="s">
        <v>59</v>
      </c>
      <c r="G47" s="50" t="s">
        <v>59</v>
      </c>
      <c r="H47" s="51"/>
      <c r="I47" s="51"/>
      <c r="J47" s="51"/>
      <c r="K47" s="51"/>
      <c r="L47" s="51"/>
      <c r="M47" s="8"/>
    </row>
    <row r="48" spans="1:14" s="14" customFormat="1" ht="25.35" customHeight="1" x14ac:dyDescent="0.25">
      <c r="A48" s="28" t="s">
        <v>81</v>
      </c>
      <c r="B48" s="29">
        <v>18168754</v>
      </c>
      <c r="C48" s="29">
        <v>18274284</v>
      </c>
      <c r="D48" s="29">
        <v>19635970</v>
      </c>
      <c r="E48" s="29">
        <v>21074705</v>
      </c>
      <c r="F48" s="29">
        <v>21470026</v>
      </c>
      <c r="G48" s="29">
        <v>24332696</v>
      </c>
      <c r="H48" s="31">
        <v>0.33900000000000002</v>
      </c>
      <c r="I48" s="31">
        <v>0.33200000000000002</v>
      </c>
      <c r="J48" s="31">
        <v>0.23899999999999999</v>
      </c>
      <c r="K48" s="31">
        <v>0.155</v>
      </c>
      <c r="L48" s="31">
        <v>0.13300000000000001</v>
      </c>
      <c r="M48" s="8" t="s">
        <v>82</v>
      </c>
      <c r="N48" s="14">
        <f>100*G48/G66</f>
        <v>35.390374686837887</v>
      </c>
    </row>
    <row r="49" spans="1:14" s="14" customFormat="1" ht="25.35" customHeight="1" x14ac:dyDescent="0.25">
      <c r="A49" s="28" t="s">
        <v>83</v>
      </c>
      <c r="B49" s="62">
        <v>3506471</v>
      </c>
      <c r="C49" s="62">
        <v>3292511</v>
      </c>
      <c r="D49" s="62">
        <v>4133678</v>
      </c>
      <c r="E49" s="62">
        <v>4459894</v>
      </c>
      <c r="F49" s="62">
        <v>4596290</v>
      </c>
      <c r="G49" s="62">
        <v>4802843</v>
      </c>
      <c r="H49" s="31">
        <v>0.37</v>
      </c>
      <c r="I49" s="31">
        <v>0.45900000000000002</v>
      </c>
      <c r="J49" s="31">
        <v>0.16200000000000001</v>
      </c>
      <c r="K49" s="31">
        <v>7.6999999999999999E-2</v>
      </c>
      <c r="L49" s="31">
        <v>4.4999999999999998E-2</v>
      </c>
      <c r="M49" s="8" t="s">
        <v>84</v>
      </c>
    </row>
    <row r="50" spans="1:14" s="14" customFormat="1" ht="25.35" customHeight="1" x14ac:dyDescent="0.25">
      <c r="A50" s="28" t="s">
        <v>85</v>
      </c>
      <c r="B50" s="29">
        <v>952510</v>
      </c>
      <c r="C50" s="29">
        <v>794454</v>
      </c>
      <c r="D50" s="29">
        <v>1065525</v>
      </c>
      <c r="E50" s="29">
        <v>1063231</v>
      </c>
      <c r="F50" s="29">
        <v>885516</v>
      </c>
      <c r="G50" s="29">
        <v>855192</v>
      </c>
      <c r="H50" s="31">
        <v>-0.10199999999999999</v>
      </c>
      <c r="I50" s="31">
        <v>7.5999999999999998E-2</v>
      </c>
      <c r="J50" s="31">
        <v>-0.19700000000000001</v>
      </c>
      <c r="K50" s="31">
        <v>-0.19600000000000001</v>
      </c>
      <c r="L50" s="31">
        <v>-3.4000000000000002E-2</v>
      </c>
      <c r="M50" s="96" t="s">
        <v>86</v>
      </c>
    </row>
    <row r="51" spans="1:14" s="14" customFormat="1" ht="25.35" customHeight="1" x14ac:dyDescent="0.25">
      <c r="A51" s="28" t="s">
        <v>87</v>
      </c>
      <c r="B51" s="50" t="s">
        <v>59</v>
      </c>
      <c r="C51" s="50" t="s">
        <v>59</v>
      </c>
      <c r="D51" s="50" t="s">
        <v>59</v>
      </c>
      <c r="E51" s="50" t="s">
        <v>59</v>
      </c>
      <c r="F51" s="50" t="s">
        <v>59</v>
      </c>
      <c r="G51" s="50" t="s">
        <v>59</v>
      </c>
      <c r="H51" s="51"/>
      <c r="I51" s="51"/>
      <c r="J51" s="51"/>
      <c r="K51" s="51"/>
      <c r="L51" s="51"/>
      <c r="M51" s="8" t="s">
        <v>26</v>
      </c>
    </row>
    <row r="52" spans="1:14" s="14" customFormat="1" ht="25.35" customHeight="1" x14ac:dyDescent="0.25">
      <c r="A52" s="28" t="s">
        <v>88</v>
      </c>
      <c r="B52" s="29">
        <v>7376094</v>
      </c>
      <c r="C52" s="29">
        <v>5865013</v>
      </c>
      <c r="D52" s="29">
        <v>5675108</v>
      </c>
      <c r="E52" s="29">
        <v>6581722</v>
      </c>
      <c r="F52" s="29">
        <v>6000903</v>
      </c>
      <c r="G52" s="29">
        <v>6219150</v>
      </c>
      <c r="H52" s="31">
        <v>-0.157</v>
      </c>
      <c r="I52" s="31">
        <v>0.06</v>
      </c>
      <c r="J52" s="31">
        <v>9.6000000000000002E-2</v>
      </c>
      <c r="K52" s="31">
        <v>-5.5E-2</v>
      </c>
      <c r="L52" s="31">
        <v>3.5999999999999997E-2</v>
      </c>
      <c r="M52" s="8" t="s">
        <v>89</v>
      </c>
      <c r="N52" s="14">
        <f>100*G52/G66</f>
        <v>9.0453622045682014</v>
      </c>
    </row>
    <row r="53" spans="1:14" s="14" customFormat="1" ht="24.6" customHeight="1" x14ac:dyDescent="0.25">
      <c r="A53" s="28" t="s">
        <v>90</v>
      </c>
      <c r="B53" s="29">
        <v>425653</v>
      </c>
      <c r="C53" s="29">
        <v>303996</v>
      </c>
      <c r="D53" s="29">
        <v>508761</v>
      </c>
      <c r="E53" s="29">
        <v>566442</v>
      </c>
      <c r="F53" s="29">
        <v>593045</v>
      </c>
      <c r="G53" s="29">
        <v>552129</v>
      </c>
      <c r="H53" s="31">
        <v>0.29699999999999999</v>
      </c>
      <c r="I53" s="31">
        <v>0.81599999999999995</v>
      </c>
      <c r="J53" s="31">
        <v>8.5000000000000006E-2</v>
      </c>
      <c r="K53" s="31">
        <v>-2.5000000000000001E-2</v>
      </c>
      <c r="L53" s="31">
        <v>-6.9000000000000006E-2</v>
      </c>
      <c r="M53" s="8" t="s">
        <v>91</v>
      </c>
    </row>
    <row r="54" spans="1:14" s="14" customFormat="1" ht="38.85" customHeight="1" x14ac:dyDescent="0.25">
      <c r="A54" s="28" t="s">
        <v>92</v>
      </c>
      <c r="B54" s="50" t="s">
        <v>59</v>
      </c>
      <c r="C54" s="50" t="s">
        <v>59</v>
      </c>
      <c r="D54" s="50" t="s">
        <v>59</v>
      </c>
      <c r="E54" s="50" t="s">
        <v>59</v>
      </c>
      <c r="F54" s="50" t="s">
        <v>59</v>
      </c>
      <c r="G54" s="50" t="s">
        <v>59</v>
      </c>
      <c r="H54" s="51"/>
      <c r="I54" s="51"/>
      <c r="J54" s="51"/>
      <c r="K54" s="51"/>
      <c r="L54" s="51"/>
      <c r="M54" s="138" t="s">
        <v>93</v>
      </c>
    </row>
    <row r="55" spans="1:14" s="14" customFormat="1" ht="25.35" customHeight="1" x14ac:dyDescent="0.25">
      <c r="A55" s="28" t="s">
        <v>94</v>
      </c>
      <c r="B55" s="29">
        <v>157441</v>
      </c>
      <c r="C55" s="29">
        <v>174251</v>
      </c>
      <c r="D55" s="29">
        <v>186671</v>
      </c>
      <c r="E55" s="29">
        <v>68177</v>
      </c>
      <c r="F55" s="29">
        <v>91691</v>
      </c>
      <c r="G55" s="29">
        <v>137596</v>
      </c>
      <c r="H55" s="31">
        <v>-0.126</v>
      </c>
      <c r="I55" s="31">
        <v>-0.21</v>
      </c>
      <c r="J55" s="31">
        <v>-0.26300000000000001</v>
      </c>
      <c r="K55" s="31">
        <v>1.018</v>
      </c>
      <c r="L55" s="31">
        <v>0.501</v>
      </c>
      <c r="M55" s="8" t="s">
        <v>95</v>
      </c>
    </row>
    <row r="56" spans="1:14" s="14" customFormat="1" ht="25.35" customHeight="1" x14ac:dyDescent="0.25">
      <c r="A56" s="65" t="s">
        <v>96</v>
      </c>
      <c r="B56" s="50" t="s">
        <v>59</v>
      </c>
      <c r="C56" s="50" t="s">
        <v>59</v>
      </c>
      <c r="D56" s="50" t="s">
        <v>59</v>
      </c>
      <c r="E56" s="50" t="s">
        <v>59</v>
      </c>
      <c r="F56" s="50" t="s">
        <v>59</v>
      </c>
      <c r="G56" s="50" t="s">
        <v>59</v>
      </c>
      <c r="H56" s="51"/>
      <c r="I56" s="51"/>
      <c r="J56" s="51"/>
      <c r="K56" s="51"/>
      <c r="L56" s="51"/>
      <c r="M56" s="96" t="s">
        <v>97</v>
      </c>
    </row>
    <row r="57" spans="1:14" s="14" customFormat="1" ht="25.35" customHeight="1" x14ac:dyDescent="0.25">
      <c r="A57" s="28" t="s">
        <v>98</v>
      </c>
      <c r="B57" s="29">
        <v>2915289</v>
      </c>
      <c r="C57" s="29">
        <v>2576596</v>
      </c>
      <c r="D57" s="29">
        <v>2695690</v>
      </c>
      <c r="E57" s="29">
        <v>3164429</v>
      </c>
      <c r="F57" s="29">
        <v>3042901</v>
      </c>
      <c r="G57" s="29">
        <v>3082613</v>
      </c>
      <c r="H57" s="31">
        <v>5.7000000000000002E-2</v>
      </c>
      <c r="I57" s="31">
        <v>0.19600000000000001</v>
      </c>
      <c r="J57" s="31">
        <v>0.14399999999999999</v>
      </c>
      <c r="K57" s="31">
        <v>-2.5999999999999999E-2</v>
      </c>
      <c r="L57" s="31">
        <v>1.2999999999999999E-2</v>
      </c>
      <c r="M57" s="8" t="s">
        <v>99</v>
      </c>
      <c r="N57" s="14">
        <f>100*G57/G66</f>
        <v>4.4834665704333538</v>
      </c>
    </row>
    <row r="58" spans="1:14" s="14" customFormat="1" ht="25.35" customHeight="1" x14ac:dyDescent="0.25">
      <c r="A58" s="28" t="s">
        <v>222</v>
      </c>
      <c r="B58" s="29">
        <v>178037</v>
      </c>
      <c r="C58" s="29">
        <v>194056</v>
      </c>
      <c r="D58" s="29">
        <v>188011</v>
      </c>
      <c r="E58" s="29">
        <v>211067</v>
      </c>
      <c r="F58" s="29">
        <v>207590</v>
      </c>
      <c r="G58" s="29">
        <v>165919</v>
      </c>
      <c r="H58" s="31">
        <v>-6.8000000000000005E-2</v>
      </c>
      <c r="I58" s="31">
        <v>-0.14499999999999999</v>
      </c>
      <c r="J58" s="31">
        <v>-0.11799999999999999</v>
      </c>
      <c r="K58" s="31">
        <v>-0.214</v>
      </c>
      <c r="L58" s="31">
        <v>-0.20100000000000001</v>
      </c>
      <c r="M58" s="8" t="s">
        <v>101</v>
      </c>
    </row>
    <row r="59" spans="1:14" s="14" customFormat="1" ht="25.35" customHeight="1" x14ac:dyDescent="0.25">
      <c r="A59" s="28" t="s">
        <v>102</v>
      </c>
      <c r="B59" s="29">
        <v>1572627</v>
      </c>
      <c r="C59" s="29">
        <v>1211946</v>
      </c>
      <c r="D59" s="29">
        <v>1364037</v>
      </c>
      <c r="E59" s="29">
        <v>1385971</v>
      </c>
      <c r="F59" s="29">
        <v>1128026</v>
      </c>
      <c r="G59" s="29">
        <v>1075801</v>
      </c>
      <c r="H59" s="31">
        <v>-0.316</v>
      </c>
      <c r="I59" s="31">
        <v>-0.112</v>
      </c>
      <c r="J59" s="31">
        <v>-0.21099999999999999</v>
      </c>
      <c r="K59" s="31">
        <v>-0.224</v>
      </c>
      <c r="L59" s="31">
        <v>-4.5999999999999999E-2</v>
      </c>
      <c r="M59" s="8" t="s">
        <v>103</v>
      </c>
    </row>
    <row r="60" spans="1:14" s="14" customFormat="1" ht="25.35" customHeight="1" thickBot="1" x14ac:dyDescent="0.3">
      <c r="A60" s="28" t="s">
        <v>104</v>
      </c>
      <c r="B60" s="50" t="s">
        <v>59</v>
      </c>
      <c r="C60" s="50" t="s">
        <v>59</v>
      </c>
      <c r="D60" s="50" t="s">
        <v>59</v>
      </c>
      <c r="E60" s="50" t="s">
        <v>59</v>
      </c>
      <c r="F60" s="50" t="s">
        <v>59</v>
      </c>
      <c r="G60" s="50" t="s">
        <v>59</v>
      </c>
      <c r="H60" s="51"/>
      <c r="I60" s="51"/>
      <c r="J60" s="51"/>
      <c r="K60" s="51"/>
      <c r="L60" s="51"/>
      <c r="M60" s="96" t="s">
        <v>97</v>
      </c>
    </row>
    <row r="61" spans="1:14" s="58" customFormat="1" ht="45" customHeight="1" thickTop="1" thickBot="1" x14ac:dyDescent="0.3">
      <c r="A61" s="56" t="s">
        <v>105</v>
      </c>
      <c r="B61" s="16">
        <v>822123</v>
      </c>
      <c r="C61" s="16">
        <v>658291</v>
      </c>
      <c r="D61" s="16">
        <v>750296</v>
      </c>
      <c r="E61" s="16">
        <v>852327</v>
      </c>
      <c r="F61" s="16">
        <v>795273</v>
      </c>
      <c r="G61" s="16">
        <v>835932</v>
      </c>
      <c r="H61" s="57">
        <v>1.7000000000000001E-2</v>
      </c>
      <c r="I61" s="57">
        <v>0.27</v>
      </c>
      <c r="J61" s="57">
        <v>0.114</v>
      </c>
      <c r="K61" s="57">
        <v>-1.9E-2</v>
      </c>
      <c r="L61" s="57">
        <v>5.0999999999999997E-2</v>
      </c>
      <c r="M61" s="18"/>
    </row>
    <row r="62" spans="1:14" s="19" customFormat="1" ht="29.85" customHeight="1" thickTop="1" x14ac:dyDescent="0.25">
      <c r="A62" s="66" t="s">
        <v>106</v>
      </c>
      <c r="B62" s="32">
        <v>52239</v>
      </c>
      <c r="C62" s="32">
        <v>3907</v>
      </c>
      <c r="D62" s="32">
        <v>1353</v>
      </c>
      <c r="E62" s="32">
        <v>2437</v>
      </c>
      <c r="F62" s="32">
        <v>2182</v>
      </c>
      <c r="G62" s="32">
        <v>28089</v>
      </c>
      <c r="H62" s="51">
        <v>-0.46200000000000002</v>
      </c>
      <c r="I62" s="51">
        <v>6.1890000000000001</v>
      </c>
      <c r="J62" s="51">
        <v>19.760999999999999</v>
      </c>
      <c r="K62" s="51">
        <v>10.526</v>
      </c>
      <c r="L62" s="51">
        <v>11.872999999999999</v>
      </c>
      <c r="M62" s="8" t="s">
        <v>26</v>
      </c>
    </row>
    <row r="63" spans="1:14" s="19" customFormat="1" ht="29.85" customHeight="1" x14ac:dyDescent="0.25">
      <c r="A63" s="66" t="s">
        <v>107</v>
      </c>
      <c r="B63" s="50" t="s">
        <v>59</v>
      </c>
      <c r="C63" s="50" t="s">
        <v>59</v>
      </c>
      <c r="D63" s="50" t="s">
        <v>59</v>
      </c>
      <c r="E63" s="50" t="s">
        <v>59</v>
      </c>
      <c r="F63" s="50" t="s">
        <v>59</v>
      </c>
      <c r="G63" s="50" t="s">
        <v>59</v>
      </c>
      <c r="H63" s="51"/>
      <c r="I63" s="51"/>
      <c r="J63" s="51"/>
      <c r="K63" s="51"/>
      <c r="L63" s="51"/>
      <c r="M63" s="8"/>
    </row>
    <row r="64" spans="1:14" s="14" customFormat="1" ht="29.85" customHeight="1" x14ac:dyDescent="0.25">
      <c r="A64" s="28" t="s">
        <v>108</v>
      </c>
      <c r="B64" s="32">
        <v>285678</v>
      </c>
      <c r="C64" s="32">
        <v>279336</v>
      </c>
      <c r="D64" s="32">
        <v>338303</v>
      </c>
      <c r="E64" s="32">
        <v>384732</v>
      </c>
      <c r="F64" s="32">
        <v>408787</v>
      </c>
      <c r="G64" s="32">
        <v>368465</v>
      </c>
      <c r="H64" s="31">
        <v>0.28999999999999998</v>
      </c>
      <c r="I64" s="31">
        <v>0.31900000000000001</v>
      </c>
      <c r="J64" s="31">
        <v>8.8999999999999996E-2</v>
      </c>
      <c r="K64" s="31">
        <v>-4.2000000000000003E-2</v>
      </c>
      <c r="L64" s="31">
        <v>-9.9000000000000005E-2</v>
      </c>
      <c r="M64" s="8" t="s">
        <v>26</v>
      </c>
    </row>
    <row r="65" spans="1:14" s="14" customFormat="1" ht="29.85" customHeight="1" thickBot="1" x14ac:dyDescent="0.3">
      <c r="A65" s="28" t="s">
        <v>109</v>
      </c>
      <c r="B65" s="67">
        <v>484206</v>
      </c>
      <c r="C65" s="67">
        <v>375048</v>
      </c>
      <c r="D65" s="67">
        <v>410640</v>
      </c>
      <c r="E65" s="67">
        <v>465354</v>
      </c>
      <c r="F65" s="67">
        <v>386486</v>
      </c>
      <c r="G65" s="67">
        <v>456719</v>
      </c>
      <c r="H65" s="31">
        <v>-5.7000000000000002E-2</v>
      </c>
      <c r="I65" s="31">
        <v>0.218</v>
      </c>
      <c r="J65" s="31">
        <v>0.112</v>
      </c>
      <c r="K65" s="31">
        <v>-1.9E-2</v>
      </c>
      <c r="L65" s="31">
        <v>0.182</v>
      </c>
      <c r="M65" s="68" t="s">
        <v>110</v>
      </c>
    </row>
    <row r="66" spans="1:14" s="58" customFormat="1" ht="45" customHeight="1" thickTop="1" thickBot="1" x14ac:dyDescent="0.3">
      <c r="A66" s="56" t="s">
        <v>111</v>
      </c>
      <c r="B66" s="16">
        <v>67247888</v>
      </c>
      <c r="C66" s="16">
        <v>57122260</v>
      </c>
      <c r="D66" s="16">
        <v>60899720</v>
      </c>
      <c r="E66" s="16">
        <v>67051098</v>
      </c>
      <c r="F66" s="16">
        <v>66239396.079999998</v>
      </c>
      <c r="G66" s="16">
        <v>68755124</v>
      </c>
      <c r="H66" s="69">
        <v>2.1999999999999999E-2</v>
      </c>
      <c r="I66" s="69">
        <v>0.20399999999999999</v>
      </c>
      <c r="J66" s="69">
        <v>0.129</v>
      </c>
      <c r="K66" s="69">
        <v>2.5000000000000001E-2</v>
      </c>
      <c r="L66" s="69">
        <v>3.7999999999999999E-2</v>
      </c>
      <c r="M66" s="18"/>
    </row>
    <row r="67" spans="1:14" ht="69.599999999999994" customHeight="1" thickTop="1" x14ac:dyDescent="0.4">
      <c r="A67" s="70"/>
      <c r="B67" s="71"/>
      <c r="C67" s="71"/>
      <c r="D67" s="72"/>
      <c r="E67" s="72"/>
      <c r="F67" s="72"/>
      <c r="G67" s="72"/>
      <c r="H67" s="72"/>
      <c r="I67" s="72"/>
      <c r="J67" s="72" t="s">
        <v>0</v>
      </c>
      <c r="M67" s="4" t="s">
        <v>218</v>
      </c>
      <c r="N67" s="14">
        <f>100-N7-N38-N48-N52-N57</f>
        <v>18.77412511102445</v>
      </c>
    </row>
    <row r="68" spans="1:14" ht="46.35" customHeight="1" x14ac:dyDescent="0.4">
      <c r="A68" s="73" t="s">
        <v>112</v>
      </c>
      <c r="B68" s="74"/>
      <c r="C68" s="74"/>
      <c r="D68" s="72"/>
      <c r="E68" s="72"/>
      <c r="F68" s="72"/>
      <c r="G68" s="72"/>
      <c r="H68" s="72"/>
      <c r="I68" s="72"/>
      <c r="J68" s="72"/>
    </row>
    <row r="69" spans="1:14" ht="38.1" customHeight="1" x14ac:dyDescent="0.4">
      <c r="A69" s="75" t="s">
        <v>113</v>
      </c>
      <c r="B69" s="76"/>
      <c r="C69" s="76"/>
      <c r="D69" s="72"/>
      <c r="E69" s="72"/>
      <c r="F69" s="72"/>
      <c r="G69" s="72"/>
      <c r="H69"/>
      <c r="I69"/>
      <c r="J69"/>
    </row>
    <row r="70" spans="1:14" ht="71.849999999999994" customHeight="1" x14ac:dyDescent="0.4">
      <c r="A70" s="77" t="s">
        <v>114</v>
      </c>
      <c r="B70" s="77"/>
      <c r="C70" s="77"/>
      <c r="D70" s="72"/>
      <c r="E70" s="72"/>
      <c r="F70" s="72"/>
      <c r="G70" s="72"/>
      <c r="H70" s="78"/>
      <c r="I70" s="78"/>
      <c r="J70" s="78"/>
      <c r="K70" s="78"/>
      <c r="L70" s="78"/>
    </row>
    <row r="71" spans="1:14" ht="25.35" customHeight="1" x14ac:dyDescent="0.4">
      <c r="A71" s="79" t="s">
        <v>115</v>
      </c>
      <c r="B71" s="80"/>
      <c r="C71" s="80"/>
      <c r="D71" s="72"/>
      <c r="E71" s="72"/>
      <c r="F71" s="72"/>
      <c r="G71" s="72"/>
      <c r="M71" s="82"/>
    </row>
    <row r="72" spans="1:14" ht="25.35" customHeight="1" x14ac:dyDescent="0.4">
      <c r="B72" s="80"/>
      <c r="C72" s="80"/>
      <c r="D72" s="72"/>
      <c r="E72" s="72"/>
      <c r="F72" s="72"/>
      <c r="G72" s="72"/>
      <c r="M72" s="82"/>
    </row>
    <row r="73" spans="1:14" ht="24" thickBot="1" x14ac:dyDescent="0.4">
      <c r="B73" s="80"/>
      <c r="C73" s="80"/>
      <c r="D73" s="83"/>
      <c r="E73" s="83"/>
      <c r="F73" s="83"/>
      <c r="G73" s="83"/>
      <c r="M73" s="82"/>
    </row>
    <row r="74" spans="1:14" ht="21" customHeight="1" thickTop="1" thickBot="1" x14ac:dyDescent="0.3">
      <c r="A74" s="84" t="s">
        <v>3</v>
      </c>
      <c r="B74" s="85" t="s">
        <v>4</v>
      </c>
      <c r="C74" s="85" t="s">
        <v>5</v>
      </c>
      <c r="D74" s="85" t="s">
        <v>6</v>
      </c>
      <c r="E74" s="85" t="s">
        <v>7</v>
      </c>
      <c r="F74" s="85" t="s">
        <v>8</v>
      </c>
      <c r="G74" s="85" t="s">
        <v>121</v>
      </c>
      <c r="H74" s="326" t="s">
        <v>122</v>
      </c>
      <c r="I74" s="326" t="s">
        <v>123</v>
      </c>
      <c r="J74" s="326" t="s">
        <v>124</v>
      </c>
      <c r="K74" s="326" t="s">
        <v>125</v>
      </c>
      <c r="L74" s="326" t="s">
        <v>126</v>
      </c>
      <c r="M74" s="86"/>
    </row>
    <row r="75" spans="1:14" s="89" customFormat="1" ht="21" customHeight="1" thickTop="1" thickBot="1" x14ac:dyDescent="0.3">
      <c r="A75" s="87" t="s">
        <v>14</v>
      </c>
      <c r="B75" s="88" t="s">
        <v>221</v>
      </c>
      <c r="C75" s="88" t="s">
        <v>221</v>
      </c>
      <c r="D75" s="88" t="s">
        <v>221</v>
      </c>
      <c r="E75" s="88" t="s">
        <v>221</v>
      </c>
      <c r="F75" s="88" t="s">
        <v>221</v>
      </c>
      <c r="G75" s="88" t="s">
        <v>221</v>
      </c>
      <c r="H75" s="327"/>
      <c r="I75" s="327"/>
      <c r="J75" s="327"/>
      <c r="K75" s="327"/>
      <c r="L75" s="327"/>
      <c r="M75" s="86"/>
    </row>
    <row r="76" spans="1:14" ht="21.75" thickTop="1" thickBot="1" x14ac:dyDescent="0.35">
      <c r="A76" s="90" t="s">
        <v>116</v>
      </c>
      <c r="B76" s="91">
        <v>33012224</v>
      </c>
      <c r="C76" s="91">
        <v>25291787</v>
      </c>
      <c r="D76" s="91">
        <v>26376009</v>
      </c>
      <c r="E76" s="91">
        <v>30112073</v>
      </c>
      <c r="F76" s="91">
        <v>28874456.079999998</v>
      </c>
      <c r="G76" s="91">
        <v>28549120</v>
      </c>
      <c r="H76" s="31">
        <v>-0.13500000000000001</v>
      </c>
      <c r="I76" s="31">
        <v>0.129</v>
      </c>
      <c r="J76" s="31">
        <v>8.3000000000000004E-2</v>
      </c>
      <c r="K76" s="31">
        <v>-5.1999999999999998E-2</v>
      </c>
      <c r="L76" s="31">
        <v>-1.0999999999999999E-2</v>
      </c>
      <c r="M76" s="86"/>
    </row>
    <row r="77" spans="1:14" ht="21.75" thickTop="1" thickBot="1" x14ac:dyDescent="0.35">
      <c r="A77" s="90" t="s">
        <v>117</v>
      </c>
      <c r="B77" s="91">
        <v>34235664</v>
      </c>
      <c r="C77" s="91">
        <v>31830473</v>
      </c>
      <c r="D77" s="91">
        <v>34523711</v>
      </c>
      <c r="E77" s="91">
        <v>36939025</v>
      </c>
      <c r="F77" s="91">
        <v>37364940</v>
      </c>
      <c r="G77" s="91">
        <v>40206004</v>
      </c>
      <c r="H77" s="31">
        <v>0.17399999999999999</v>
      </c>
      <c r="I77" s="31">
        <v>0.26300000000000001</v>
      </c>
      <c r="J77" s="31">
        <v>0.16500000000000001</v>
      </c>
      <c r="K77" s="31">
        <v>8.7999999999999995E-2</v>
      </c>
      <c r="L77" s="31">
        <v>7.5999999999999998E-2</v>
      </c>
      <c r="M77" s="86"/>
    </row>
    <row r="78" spans="1:14" ht="21.75" thickTop="1" thickBot="1" x14ac:dyDescent="0.35">
      <c r="A78" s="90" t="s">
        <v>118</v>
      </c>
      <c r="B78" s="91">
        <v>67247888</v>
      </c>
      <c r="C78" s="91">
        <v>57122260</v>
      </c>
      <c r="D78" s="91">
        <v>60899720</v>
      </c>
      <c r="E78" s="91">
        <v>67051098</v>
      </c>
      <c r="F78" s="91">
        <v>66239396.079999998</v>
      </c>
      <c r="G78" s="91">
        <v>68755124</v>
      </c>
      <c r="H78" s="97">
        <v>2.1999999999999999E-2</v>
      </c>
      <c r="I78" s="97">
        <v>0.20399999999999999</v>
      </c>
      <c r="J78" s="97">
        <v>0.129</v>
      </c>
      <c r="K78" s="97">
        <v>2.5000000000000001E-2</v>
      </c>
      <c r="L78" s="97">
        <v>3.7999999999999999E-2</v>
      </c>
      <c r="M78" s="86"/>
    </row>
    <row r="79" spans="1:14" ht="16.5" thickTop="1" x14ac:dyDescent="0.25">
      <c r="B79" s="92"/>
      <c r="C79" s="92"/>
      <c r="M79" s="86"/>
    </row>
    <row r="80" spans="1:14" ht="15.75" x14ac:dyDescent="0.25">
      <c r="B80" s="92"/>
      <c r="C80" s="92"/>
      <c r="M80" s="93"/>
    </row>
    <row r="81" spans="1:13" ht="15.75" x14ac:dyDescent="0.25">
      <c r="B81" s="92"/>
      <c r="C81" s="92"/>
      <c r="M81" s="93"/>
    </row>
    <row r="82" spans="1:13" ht="19.5" x14ac:dyDescent="0.3">
      <c r="A82" s="94" t="s">
        <v>119</v>
      </c>
      <c r="B82" s="92"/>
      <c r="C82" s="92"/>
      <c r="M82" s="93"/>
    </row>
    <row r="83" spans="1:13" ht="29.1" customHeight="1" x14ac:dyDescent="0.3">
      <c r="A83" s="94" t="s">
        <v>120</v>
      </c>
      <c r="B83" s="92"/>
      <c r="C83" s="92"/>
      <c r="M83" s="93"/>
    </row>
    <row r="85" spans="1:13" ht="15.6" customHeight="1" x14ac:dyDescent="0.25">
      <c r="B85" s="81"/>
      <c r="C85" s="81"/>
      <c r="D85" s="81"/>
      <c r="E85" s="81"/>
      <c r="F85" s="81"/>
      <c r="G85" s="81"/>
    </row>
    <row r="86" spans="1:13" ht="15.6" customHeight="1" x14ac:dyDescent="0.25">
      <c r="B86" s="81"/>
      <c r="C86" s="81"/>
      <c r="D86" s="81"/>
      <c r="E86" s="81"/>
      <c r="F86" s="81"/>
      <c r="G86" s="81"/>
    </row>
    <row r="87" spans="1:13" ht="15.6" customHeight="1" x14ac:dyDescent="0.25">
      <c r="B87" s="81"/>
      <c r="C87" s="81"/>
      <c r="D87" s="81"/>
      <c r="E87" s="81"/>
      <c r="F87" s="81"/>
      <c r="G87" s="81"/>
    </row>
    <row r="88" spans="1:13" ht="15.6" customHeight="1" x14ac:dyDescent="0.25">
      <c r="B88" s="81"/>
      <c r="C88" s="81"/>
      <c r="D88" s="81"/>
      <c r="E88" s="81"/>
      <c r="F88" s="81"/>
      <c r="G88" s="81"/>
    </row>
    <row r="89" spans="1:13" x14ac:dyDescent="0.25">
      <c r="C89" s="81"/>
      <c r="D89" s="81"/>
      <c r="E89" s="81"/>
      <c r="F89" s="81"/>
      <c r="G89" s="81"/>
    </row>
    <row r="90" spans="1:13" x14ac:dyDescent="0.25">
      <c r="C90" s="81"/>
      <c r="D90" s="81"/>
      <c r="E90" s="81"/>
      <c r="F90" s="81"/>
      <c r="G90" s="81"/>
    </row>
    <row r="91" spans="1:13" x14ac:dyDescent="0.25">
      <c r="C91" s="81"/>
      <c r="D91" s="81"/>
      <c r="E91" s="81"/>
      <c r="F91" s="81"/>
      <c r="G91" s="81"/>
    </row>
    <row r="92" spans="1:13" x14ac:dyDescent="0.25">
      <c r="C92" s="81"/>
      <c r="D92" s="81"/>
      <c r="E92" s="81"/>
      <c r="F92" s="81"/>
      <c r="G92" s="81"/>
    </row>
    <row r="93" spans="1:13" x14ac:dyDescent="0.25">
      <c r="C93" s="81"/>
      <c r="D93" s="81"/>
      <c r="E93" s="81"/>
      <c r="F93" s="81"/>
      <c r="G93" s="81"/>
    </row>
    <row r="94" spans="1:13" x14ac:dyDescent="0.25">
      <c r="C94" s="81"/>
      <c r="D94" s="81"/>
      <c r="E94" s="81"/>
      <c r="F94" s="81"/>
      <c r="G94" s="81"/>
    </row>
    <row r="95" spans="1:13" x14ac:dyDescent="0.25">
      <c r="C95" s="81"/>
      <c r="D95" s="81"/>
      <c r="E95" s="81"/>
      <c r="F95" s="81"/>
      <c r="G95" s="81"/>
    </row>
    <row r="96" spans="1:13" x14ac:dyDescent="0.25">
      <c r="C96" s="81"/>
      <c r="D96" s="81"/>
      <c r="E96" s="81"/>
      <c r="F96" s="81"/>
      <c r="G96" s="81"/>
    </row>
    <row r="97" spans="3:7" x14ac:dyDescent="0.25">
      <c r="C97" s="81"/>
      <c r="D97" s="81"/>
      <c r="E97" s="81"/>
      <c r="F97" s="81"/>
      <c r="G97" s="81"/>
    </row>
    <row r="98" spans="3:7" x14ac:dyDescent="0.25">
      <c r="C98" s="81"/>
      <c r="D98" s="81"/>
      <c r="E98" s="81"/>
      <c r="F98" s="81"/>
      <c r="G98" s="81"/>
    </row>
    <row r="99" spans="3:7" x14ac:dyDescent="0.25">
      <c r="C99" s="81"/>
      <c r="D99" s="81"/>
      <c r="E99" s="81"/>
      <c r="F99" s="81"/>
      <c r="G99" s="81"/>
    </row>
    <row r="100" spans="3:7" x14ac:dyDescent="0.25">
      <c r="C100" s="81"/>
      <c r="D100" s="81"/>
      <c r="E100" s="81"/>
      <c r="F100" s="81"/>
      <c r="G100" s="81"/>
    </row>
    <row r="101" spans="3:7" x14ac:dyDescent="0.25">
      <c r="C101" s="81"/>
      <c r="D101" s="81"/>
      <c r="E101" s="81"/>
      <c r="F101" s="81"/>
      <c r="G101" s="81"/>
    </row>
    <row r="102" spans="3:7" x14ac:dyDescent="0.25">
      <c r="C102" s="81"/>
      <c r="D102" s="81"/>
      <c r="E102" s="81"/>
      <c r="F102" s="81"/>
      <c r="G102" s="81"/>
    </row>
    <row r="103" spans="3:7" x14ac:dyDescent="0.25">
      <c r="C103" s="81"/>
      <c r="D103" s="81"/>
      <c r="E103" s="81"/>
      <c r="F103" s="81"/>
      <c r="G103" s="81"/>
    </row>
    <row r="104" spans="3:7" x14ac:dyDescent="0.25">
      <c r="C104" s="81"/>
      <c r="D104" s="81"/>
      <c r="E104" s="81"/>
      <c r="F104" s="81"/>
      <c r="G104" s="81"/>
    </row>
    <row r="105" spans="3:7" x14ac:dyDescent="0.25">
      <c r="C105" s="81"/>
      <c r="D105" s="81"/>
      <c r="E105" s="81"/>
      <c r="F105" s="81"/>
      <c r="G105" s="81"/>
    </row>
    <row r="106" spans="3:7" x14ac:dyDescent="0.25">
      <c r="C106" s="81"/>
      <c r="D106" s="81"/>
      <c r="E106" s="81"/>
      <c r="F106" s="81"/>
      <c r="G106" s="81"/>
    </row>
    <row r="107" spans="3:7" x14ac:dyDescent="0.25">
      <c r="C107" s="81"/>
      <c r="D107" s="81"/>
      <c r="E107" s="81"/>
      <c r="F107" s="81"/>
      <c r="G107" s="81"/>
    </row>
    <row r="108" spans="3:7" x14ac:dyDescent="0.25">
      <c r="C108" s="81"/>
      <c r="D108" s="81"/>
      <c r="E108" s="81"/>
      <c r="F108" s="81"/>
      <c r="G108" s="81"/>
    </row>
    <row r="109" spans="3:7" x14ac:dyDescent="0.25">
      <c r="C109" s="81"/>
      <c r="D109" s="81"/>
      <c r="E109" s="81"/>
      <c r="F109" s="81"/>
      <c r="G109" s="81"/>
    </row>
    <row r="110" spans="3:7" x14ac:dyDescent="0.25">
      <c r="C110" s="81"/>
      <c r="D110" s="81"/>
      <c r="E110" s="81"/>
      <c r="F110" s="81"/>
      <c r="G110" s="81"/>
    </row>
    <row r="111" spans="3:7" x14ac:dyDescent="0.25">
      <c r="C111" s="81"/>
      <c r="D111" s="81"/>
      <c r="E111" s="81"/>
      <c r="F111" s="81"/>
      <c r="G111" s="81"/>
    </row>
    <row r="112" spans="3:7" x14ac:dyDescent="0.25">
      <c r="C112" s="81"/>
      <c r="D112" s="81"/>
      <c r="E112" s="81"/>
      <c r="F112" s="81"/>
      <c r="G112" s="81"/>
    </row>
    <row r="113" spans="3:7" x14ac:dyDescent="0.25">
      <c r="C113" s="81"/>
      <c r="D113" s="81"/>
      <c r="E113" s="81"/>
      <c r="F113" s="81"/>
      <c r="G113" s="81"/>
    </row>
    <row r="114" spans="3:7" x14ac:dyDescent="0.25">
      <c r="C114" s="81"/>
      <c r="D114" s="81"/>
      <c r="E114" s="81"/>
      <c r="F114" s="81"/>
      <c r="G114" s="81"/>
    </row>
    <row r="115" spans="3:7" x14ac:dyDescent="0.25">
      <c r="C115" s="81"/>
      <c r="D115" s="81"/>
      <c r="E115" s="81"/>
      <c r="F115" s="81"/>
      <c r="G115" s="81"/>
    </row>
    <row r="116" spans="3:7" x14ac:dyDescent="0.25">
      <c r="C116" s="81"/>
      <c r="D116" s="81"/>
      <c r="E116" s="81"/>
      <c r="F116" s="81"/>
      <c r="G116" s="81"/>
    </row>
    <row r="117" spans="3:7" x14ac:dyDescent="0.25">
      <c r="C117" s="81"/>
      <c r="D117" s="81"/>
      <c r="E117" s="81"/>
      <c r="F117" s="81"/>
      <c r="G117" s="81"/>
    </row>
    <row r="118" spans="3:7" x14ac:dyDescent="0.25">
      <c r="C118" s="81"/>
      <c r="D118" s="81"/>
      <c r="E118" s="81"/>
      <c r="F118" s="81"/>
      <c r="G118" s="81"/>
    </row>
    <row r="119" spans="3:7" x14ac:dyDescent="0.25">
      <c r="C119" s="81"/>
      <c r="D119" s="81"/>
      <c r="E119" s="81"/>
      <c r="F119" s="81"/>
      <c r="G119" s="81"/>
    </row>
    <row r="120" spans="3:7" x14ac:dyDescent="0.25">
      <c r="C120" s="81"/>
      <c r="D120" s="81"/>
      <c r="E120" s="81"/>
      <c r="F120" s="81"/>
      <c r="G120" s="81"/>
    </row>
    <row r="121" spans="3:7" x14ac:dyDescent="0.25">
      <c r="C121" s="81"/>
      <c r="D121" s="81"/>
      <c r="E121" s="81"/>
      <c r="F121" s="81"/>
      <c r="G121" s="81"/>
    </row>
    <row r="122" spans="3:7" x14ac:dyDescent="0.25">
      <c r="C122" s="81"/>
      <c r="D122" s="81"/>
      <c r="E122" s="81"/>
      <c r="F122" s="81"/>
      <c r="G122" s="81"/>
    </row>
    <row r="123" spans="3:7" x14ac:dyDescent="0.25">
      <c r="C123" s="81"/>
      <c r="D123" s="81"/>
      <c r="E123" s="81"/>
      <c r="F123" s="81"/>
      <c r="G123" s="81"/>
    </row>
    <row r="124" spans="3:7" x14ac:dyDescent="0.25">
      <c r="C124" s="81"/>
      <c r="D124" s="81"/>
      <c r="E124" s="81"/>
      <c r="F124" s="81"/>
      <c r="G124" s="81"/>
    </row>
    <row r="125" spans="3:7" x14ac:dyDescent="0.25">
      <c r="C125" s="81"/>
      <c r="D125" s="81"/>
      <c r="E125" s="81"/>
      <c r="F125" s="81"/>
      <c r="G125" s="81"/>
    </row>
    <row r="126" spans="3:7" x14ac:dyDescent="0.25">
      <c r="C126" s="81"/>
      <c r="D126" s="81"/>
      <c r="E126" s="81"/>
      <c r="F126" s="81"/>
      <c r="G126" s="81"/>
    </row>
    <row r="127" spans="3:7" x14ac:dyDescent="0.25">
      <c r="C127" s="81"/>
      <c r="D127" s="81"/>
      <c r="E127" s="81"/>
      <c r="F127" s="81"/>
      <c r="G127" s="81"/>
    </row>
    <row r="128" spans="3:7" x14ac:dyDescent="0.25">
      <c r="C128" s="81"/>
      <c r="D128" s="81"/>
      <c r="E128" s="81"/>
      <c r="F128" s="81"/>
      <c r="G128" s="81"/>
    </row>
    <row r="129" spans="3:7" x14ac:dyDescent="0.25">
      <c r="C129" s="81"/>
      <c r="D129" s="81"/>
      <c r="E129" s="81"/>
      <c r="F129" s="81"/>
      <c r="G129" s="81"/>
    </row>
    <row r="130" spans="3:7" x14ac:dyDescent="0.25">
      <c r="C130" s="81"/>
      <c r="D130" s="81"/>
      <c r="E130" s="81"/>
      <c r="F130" s="81"/>
      <c r="G130" s="81"/>
    </row>
    <row r="131" spans="3:7" x14ac:dyDescent="0.25">
      <c r="C131" s="81"/>
      <c r="D131" s="81"/>
      <c r="E131" s="81"/>
      <c r="F131" s="81"/>
      <c r="G131" s="81"/>
    </row>
    <row r="132" spans="3:7" x14ac:dyDescent="0.25">
      <c r="C132" s="81"/>
      <c r="D132" s="81"/>
      <c r="E132" s="81"/>
      <c r="F132" s="81"/>
      <c r="G132" s="81"/>
    </row>
    <row r="133" spans="3:7" x14ac:dyDescent="0.25">
      <c r="C133" s="81"/>
      <c r="D133" s="81"/>
      <c r="E133" s="81"/>
      <c r="F133" s="81"/>
      <c r="G133" s="81"/>
    </row>
    <row r="134" spans="3:7" x14ac:dyDescent="0.25">
      <c r="C134" s="81"/>
      <c r="D134" s="81"/>
      <c r="E134" s="81"/>
      <c r="F134" s="81"/>
      <c r="G134" s="81"/>
    </row>
    <row r="135" spans="3:7" x14ac:dyDescent="0.25">
      <c r="C135" s="81"/>
      <c r="D135" s="81"/>
      <c r="E135" s="81"/>
      <c r="F135" s="81"/>
      <c r="G135" s="81"/>
    </row>
    <row r="136" spans="3:7" x14ac:dyDescent="0.25">
      <c r="C136" s="81"/>
      <c r="D136" s="81"/>
      <c r="E136" s="81"/>
      <c r="F136" s="81"/>
      <c r="G136" s="81"/>
    </row>
    <row r="137" spans="3:7" x14ac:dyDescent="0.25">
      <c r="C137" s="81"/>
      <c r="D137" s="81"/>
      <c r="E137" s="81"/>
      <c r="F137" s="81"/>
      <c r="G137" s="81"/>
    </row>
    <row r="138" spans="3:7" x14ac:dyDescent="0.25">
      <c r="C138" s="81"/>
      <c r="D138" s="81"/>
      <c r="E138" s="81"/>
      <c r="F138" s="81"/>
      <c r="G138" s="81"/>
    </row>
    <row r="139" spans="3:7" x14ac:dyDescent="0.25">
      <c r="C139" s="81"/>
      <c r="D139" s="81"/>
      <c r="E139" s="81"/>
      <c r="F139" s="81"/>
      <c r="G139" s="81"/>
    </row>
    <row r="140" spans="3:7" x14ac:dyDescent="0.25">
      <c r="C140" s="81"/>
      <c r="D140" s="81"/>
      <c r="E140" s="81"/>
      <c r="F140" s="81"/>
      <c r="G140" s="81"/>
    </row>
    <row r="141" spans="3:7" x14ac:dyDescent="0.25">
      <c r="C141" s="81"/>
      <c r="D141" s="81"/>
      <c r="E141" s="81"/>
      <c r="F141" s="81"/>
      <c r="G141" s="81"/>
    </row>
    <row r="142" spans="3:7" x14ac:dyDescent="0.25">
      <c r="C142" s="81"/>
      <c r="D142" s="81"/>
      <c r="E142" s="81"/>
      <c r="F142" s="81"/>
      <c r="G142" s="81"/>
    </row>
    <row r="143" spans="3:7" x14ac:dyDescent="0.25">
      <c r="C143" s="81"/>
      <c r="D143" s="81"/>
      <c r="E143" s="81"/>
      <c r="F143" s="81"/>
      <c r="G143" s="81"/>
    </row>
    <row r="144" spans="3:7" x14ac:dyDescent="0.25">
      <c r="C144" s="81"/>
      <c r="D144" s="81"/>
      <c r="E144" s="81"/>
      <c r="F144" s="81"/>
      <c r="G144" s="81"/>
    </row>
    <row r="145" spans="3:7" x14ac:dyDescent="0.25">
      <c r="C145" s="81"/>
      <c r="D145" s="81"/>
      <c r="E145" s="81"/>
      <c r="F145" s="81"/>
      <c r="G145" s="81"/>
    </row>
    <row r="146" spans="3:7" x14ac:dyDescent="0.25">
      <c r="C146" s="81"/>
      <c r="D146" s="81"/>
      <c r="E146" s="81"/>
      <c r="F146" s="81"/>
      <c r="G146" s="81"/>
    </row>
    <row r="147" spans="3:7" x14ac:dyDescent="0.25">
      <c r="C147" s="81"/>
      <c r="D147" s="81"/>
      <c r="E147" s="81"/>
      <c r="F147" s="81"/>
      <c r="G147" s="81"/>
    </row>
    <row r="148" spans="3:7" x14ac:dyDescent="0.25">
      <c r="C148" s="81"/>
      <c r="D148" s="81"/>
      <c r="E148" s="81"/>
      <c r="F148" s="81"/>
      <c r="G148" s="81"/>
    </row>
    <row r="149" spans="3:7" x14ac:dyDescent="0.25">
      <c r="C149" s="81"/>
      <c r="D149" s="81"/>
      <c r="E149" s="81"/>
      <c r="F149" s="81"/>
      <c r="G149" s="81"/>
    </row>
    <row r="150" spans="3:7" x14ac:dyDescent="0.25">
      <c r="C150" s="81"/>
      <c r="D150" s="81"/>
      <c r="E150" s="81"/>
      <c r="F150" s="81"/>
      <c r="G150" s="81"/>
    </row>
    <row r="151" spans="3:7" x14ac:dyDescent="0.25">
      <c r="C151" s="81"/>
      <c r="D151" s="81"/>
      <c r="E151" s="81"/>
      <c r="F151" s="81"/>
      <c r="G151" s="81"/>
    </row>
    <row r="152" spans="3:7" x14ac:dyDescent="0.25">
      <c r="C152" s="81"/>
      <c r="D152" s="81"/>
      <c r="E152" s="81"/>
      <c r="F152" s="81"/>
      <c r="G152" s="81"/>
    </row>
    <row r="153" spans="3:7" x14ac:dyDescent="0.25">
      <c r="C153" s="81"/>
      <c r="D153" s="81"/>
      <c r="E153" s="81"/>
      <c r="F153" s="81"/>
      <c r="G153" s="81"/>
    </row>
    <row r="154" spans="3:7" x14ac:dyDescent="0.25">
      <c r="C154" s="81"/>
      <c r="D154" s="81"/>
      <c r="E154" s="81"/>
      <c r="F154" s="81"/>
      <c r="G154" s="81"/>
    </row>
    <row r="155" spans="3:7" x14ac:dyDescent="0.25">
      <c r="C155" s="81"/>
      <c r="D155" s="81"/>
      <c r="E155" s="81"/>
      <c r="F155" s="81"/>
      <c r="G155" s="81"/>
    </row>
    <row r="156" spans="3:7" x14ac:dyDescent="0.25">
      <c r="C156" s="81"/>
      <c r="D156" s="81"/>
      <c r="E156" s="81"/>
      <c r="F156" s="81"/>
      <c r="G156" s="81"/>
    </row>
    <row r="157" spans="3:7" x14ac:dyDescent="0.25">
      <c r="C157" s="81"/>
      <c r="D157" s="81"/>
      <c r="E157" s="81"/>
      <c r="F157" s="81"/>
      <c r="G157" s="81"/>
    </row>
    <row r="158" spans="3:7" x14ac:dyDescent="0.25">
      <c r="C158" s="81"/>
      <c r="D158" s="81"/>
      <c r="E158" s="81"/>
      <c r="F158" s="81"/>
      <c r="G158" s="81"/>
    </row>
    <row r="159" spans="3:7" x14ac:dyDescent="0.25">
      <c r="C159" s="81"/>
      <c r="D159" s="81"/>
      <c r="E159" s="81"/>
      <c r="F159" s="81"/>
      <c r="G159" s="81"/>
    </row>
    <row r="160" spans="3:7" x14ac:dyDescent="0.25">
      <c r="C160" s="81"/>
      <c r="D160" s="81"/>
      <c r="E160" s="81"/>
      <c r="F160" s="81"/>
      <c r="G160" s="81"/>
    </row>
    <row r="161" spans="3:7" x14ac:dyDescent="0.25">
      <c r="C161" s="81"/>
      <c r="D161" s="81"/>
      <c r="E161" s="81"/>
      <c r="F161" s="81"/>
      <c r="G161" s="81"/>
    </row>
    <row r="162" spans="3:7" x14ac:dyDescent="0.25">
      <c r="C162" s="81"/>
      <c r="D162" s="81"/>
      <c r="E162" s="81"/>
      <c r="F162" s="81"/>
      <c r="G162" s="81"/>
    </row>
    <row r="163" spans="3:7" x14ac:dyDescent="0.25">
      <c r="C163" s="81"/>
      <c r="D163" s="81"/>
      <c r="E163" s="81"/>
      <c r="F163" s="81"/>
      <c r="G163" s="81"/>
    </row>
    <row r="164" spans="3:7" x14ac:dyDescent="0.25">
      <c r="C164" s="81"/>
      <c r="D164" s="81"/>
      <c r="E164" s="81"/>
      <c r="F164" s="81"/>
      <c r="G164" s="81"/>
    </row>
    <row r="165" spans="3:7" x14ac:dyDescent="0.25">
      <c r="C165" s="81"/>
      <c r="D165" s="81"/>
      <c r="E165" s="81"/>
      <c r="F165" s="81"/>
      <c r="G165" s="81"/>
    </row>
    <row r="166" spans="3:7" x14ac:dyDescent="0.25">
      <c r="C166" s="81"/>
      <c r="D166" s="81"/>
      <c r="E166" s="81"/>
      <c r="F166" s="81"/>
      <c r="G166" s="81"/>
    </row>
    <row r="167" spans="3:7" x14ac:dyDescent="0.25">
      <c r="C167" s="81"/>
      <c r="D167" s="81"/>
      <c r="E167" s="81"/>
      <c r="F167" s="81"/>
      <c r="G167" s="81"/>
    </row>
    <row r="168" spans="3:7" x14ac:dyDescent="0.25">
      <c r="C168" s="81"/>
      <c r="D168" s="81"/>
      <c r="E168" s="81"/>
      <c r="F168" s="81"/>
      <c r="G168" s="81"/>
    </row>
    <row r="169" spans="3:7" x14ac:dyDescent="0.25">
      <c r="C169" s="81"/>
      <c r="D169" s="81"/>
      <c r="E169" s="81"/>
      <c r="F169" s="81"/>
      <c r="G169" s="81"/>
    </row>
    <row r="170" spans="3:7" x14ac:dyDescent="0.25">
      <c r="C170" s="81"/>
      <c r="D170" s="81"/>
      <c r="E170" s="81"/>
      <c r="F170" s="81"/>
      <c r="G170" s="81"/>
    </row>
    <row r="171" spans="3:7" x14ac:dyDescent="0.25">
      <c r="C171" s="81"/>
      <c r="D171" s="81"/>
      <c r="E171" s="81"/>
      <c r="F171" s="81"/>
      <c r="G171" s="81"/>
    </row>
    <row r="172" spans="3:7" x14ac:dyDescent="0.25">
      <c r="C172" s="81"/>
      <c r="D172" s="81"/>
      <c r="E172" s="81"/>
      <c r="F172" s="81"/>
      <c r="G172" s="81"/>
    </row>
    <row r="173" spans="3:7" x14ac:dyDescent="0.25">
      <c r="C173" s="81"/>
      <c r="D173" s="81"/>
      <c r="E173" s="81"/>
      <c r="F173" s="81"/>
      <c r="G173" s="81"/>
    </row>
    <row r="174" spans="3:7" x14ac:dyDescent="0.25">
      <c r="C174" s="81"/>
      <c r="D174" s="81"/>
      <c r="E174" s="81"/>
      <c r="F174" s="81"/>
      <c r="G174" s="81"/>
    </row>
    <row r="175" spans="3:7" x14ac:dyDescent="0.25">
      <c r="C175" s="81"/>
      <c r="D175" s="81"/>
      <c r="E175" s="81"/>
      <c r="F175" s="81"/>
      <c r="G175" s="81"/>
    </row>
    <row r="176" spans="3:7" x14ac:dyDescent="0.25">
      <c r="C176" s="81"/>
      <c r="D176" s="81"/>
      <c r="E176" s="81"/>
      <c r="F176" s="81"/>
      <c r="G176" s="81"/>
    </row>
    <row r="177" spans="3:7" x14ac:dyDescent="0.25">
      <c r="C177" s="81"/>
      <c r="D177" s="81"/>
      <c r="E177" s="81"/>
      <c r="F177" s="81"/>
      <c r="G177" s="81"/>
    </row>
    <row r="178" spans="3:7" x14ac:dyDescent="0.25">
      <c r="C178" s="81"/>
      <c r="D178" s="81"/>
      <c r="E178" s="81"/>
      <c r="F178" s="81"/>
      <c r="G178" s="81"/>
    </row>
    <row r="179" spans="3:7" x14ac:dyDescent="0.25">
      <c r="C179" s="81"/>
      <c r="D179" s="81"/>
      <c r="E179" s="81"/>
      <c r="F179" s="81"/>
      <c r="G179" s="81"/>
    </row>
    <row r="180" spans="3:7" x14ac:dyDescent="0.25">
      <c r="C180" s="81"/>
      <c r="D180" s="81"/>
      <c r="E180" s="81"/>
      <c r="F180" s="81"/>
      <c r="G180" s="81"/>
    </row>
    <row r="181" spans="3:7" x14ac:dyDescent="0.25">
      <c r="C181" s="81"/>
      <c r="D181" s="81"/>
      <c r="E181" s="81"/>
      <c r="F181" s="81"/>
      <c r="G181" s="81"/>
    </row>
    <row r="182" spans="3:7" x14ac:dyDescent="0.25">
      <c r="C182" s="81"/>
      <c r="D182" s="81"/>
      <c r="E182" s="81"/>
      <c r="F182" s="81"/>
      <c r="G182" s="81"/>
    </row>
    <row r="183" spans="3:7" x14ac:dyDescent="0.25">
      <c r="C183" s="81"/>
      <c r="D183" s="81"/>
      <c r="E183" s="81"/>
      <c r="F183" s="81"/>
      <c r="G183" s="81"/>
    </row>
    <row r="184" spans="3:7" x14ac:dyDescent="0.25">
      <c r="C184" s="81"/>
      <c r="D184" s="81"/>
      <c r="E184" s="81"/>
      <c r="F184" s="81"/>
      <c r="G184" s="81"/>
    </row>
    <row r="185" spans="3:7" x14ac:dyDescent="0.25">
      <c r="C185" s="81"/>
      <c r="D185" s="81"/>
      <c r="E185" s="81"/>
      <c r="F185" s="81"/>
      <c r="G185" s="81"/>
    </row>
    <row r="186" spans="3:7" x14ac:dyDescent="0.25">
      <c r="C186" s="81"/>
      <c r="D186" s="81"/>
      <c r="E186" s="81"/>
      <c r="F186" s="81"/>
      <c r="G186" s="81"/>
    </row>
    <row r="187" spans="3:7" x14ac:dyDescent="0.25">
      <c r="C187" s="81"/>
      <c r="D187" s="81"/>
      <c r="E187" s="81"/>
      <c r="F187" s="81"/>
      <c r="G187" s="81"/>
    </row>
    <row r="188" spans="3:7" x14ac:dyDescent="0.25">
      <c r="C188" s="81"/>
      <c r="D188" s="81"/>
      <c r="E188" s="81"/>
      <c r="F188" s="81"/>
      <c r="G188" s="81"/>
    </row>
    <row r="189" spans="3:7" x14ac:dyDescent="0.25">
      <c r="C189" s="81"/>
      <c r="D189" s="81"/>
      <c r="E189" s="81"/>
      <c r="F189" s="81"/>
      <c r="G189" s="81"/>
    </row>
    <row r="190" spans="3:7" x14ac:dyDescent="0.25">
      <c r="C190" s="81"/>
      <c r="D190" s="81"/>
      <c r="E190" s="81"/>
      <c r="F190" s="81"/>
      <c r="G190" s="81"/>
    </row>
    <row r="191" spans="3:7" x14ac:dyDescent="0.25">
      <c r="C191" s="81"/>
      <c r="D191" s="81"/>
      <c r="E191" s="81"/>
      <c r="F191" s="81"/>
      <c r="G191" s="81"/>
    </row>
    <row r="192" spans="3:7" x14ac:dyDescent="0.25">
      <c r="C192" s="81"/>
      <c r="D192" s="81"/>
      <c r="E192" s="81"/>
      <c r="F192" s="81"/>
      <c r="G192" s="81"/>
    </row>
    <row r="193" spans="3:7" x14ac:dyDescent="0.25">
      <c r="C193" s="81"/>
      <c r="D193" s="81"/>
      <c r="E193" s="81"/>
      <c r="F193" s="81"/>
      <c r="G193" s="81"/>
    </row>
    <row r="194" spans="3:7" x14ac:dyDescent="0.25">
      <c r="C194" s="81"/>
      <c r="D194" s="81"/>
      <c r="E194" s="81"/>
      <c r="F194" s="81"/>
      <c r="G194" s="81"/>
    </row>
    <row r="195" spans="3:7" x14ac:dyDescent="0.25">
      <c r="C195" s="81"/>
      <c r="D195" s="81"/>
      <c r="E195" s="81"/>
      <c r="F195" s="81"/>
      <c r="G195" s="81"/>
    </row>
    <row r="196" spans="3:7" x14ac:dyDescent="0.25">
      <c r="C196" s="81"/>
      <c r="D196" s="81"/>
      <c r="E196" s="81"/>
      <c r="F196" s="81"/>
      <c r="G196" s="81"/>
    </row>
    <row r="197" spans="3:7" x14ac:dyDescent="0.25">
      <c r="C197" s="81"/>
      <c r="D197" s="81"/>
      <c r="E197" s="81"/>
      <c r="F197" s="81"/>
      <c r="G197" s="81"/>
    </row>
    <row r="198" spans="3:7" x14ac:dyDescent="0.25">
      <c r="C198" s="81"/>
      <c r="D198" s="81"/>
      <c r="E198" s="81"/>
      <c r="F198" s="81"/>
      <c r="G198" s="81"/>
    </row>
    <row r="199" spans="3:7" x14ac:dyDescent="0.25">
      <c r="C199" s="81"/>
      <c r="D199" s="81"/>
      <c r="E199" s="81"/>
      <c r="F199" s="81"/>
      <c r="G199" s="81"/>
    </row>
    <row r="200" spans="3:7" x14ac:dyDescent="0.25">
      <c r="C200" s="81"/>
      <c r="D200" s="81"/>
      <c r="E200" s="81"/>
      <c r="F200" s="81"/>
      <c r="G200" s="81"/>
    </row>
    <row r="201" spans="3:7" x14ac:dyDescent="0.25">
      <c r="C201" s="81"/>
      <c r="D201" s="81"/>
      <c r="E201" s="81"/>
      <c r="F201" s="81"/>
      <c r="G201" s="81"/>
    </row>
    <row r="202" spans="3:7" x14ac:dyDescent="0.25">
      <c r="C202" s="81"/>
      <c r="D202" s="81"/>
      <c r="E202" s="81"/>
      <c r="F202" s="81"/>
      <c r="G202" s="81"/>
    </row>
    <row r="203" spans="3:7" x14ac:dyDescent="0.25">
      <c r="C203" s="81"/>
      <c r="D203" s="81"/>
      <c r="E203" s="81"/>
      <c r="F203" s="81"/>
      <c r="G203" s="81"/>
    </row>
    <row r="204" spans="3:7" x14ac:dyDescent="0.25">
      <c r="C204" s="81"/>
      <c r="D204" s="81"/>
      <c r="E204" s="81"/>
      <c r="F204" s="81"/>
      <c r="G204" s="81"/>
    </row>
    <row r="205" spans="3:7" x14ac:dyDescent="0.25">
      <c r="C205" s="81"/>
      <c r="D205" s="81"/>
      <c r="E205" s="81"/>
      <c r="F205" s="81"/>
      <c r="G205" s="81"/>
    </row>
    <row r="206" spans="3:7" x14ac:dyDescent="0.25">
      <c r="C206" s="81"/>
      <c r="D206" s="81"/>
      <c r="E206" s="81"/>
      <c r="F206" s="81"/>
      <c r="G206" s="81"/>
    </row>
    <row r="207" spans="3:7" x14ac:dyDescent="0.25">
      <c r="C207" s="81"/>
      <c r="D207" s="81"/>
      <c r="E207" s="81"/>
      <c r="F207" s="81"/>
      <c r="G207" s="81"/>
    </row>
    <row r="208" spans="3:7" x14ac:dyDescent="0.25">
      <c r="C208" s="81"/>
      <c r="D208" s="81"/>
      <c r="E208" s="81"/>
      <c r="F208" s="81"/>
      <c r="G208" s="81"/>
    </row>
    <row r="209" spans="3:7" x14ac:dyDescent="0.25">
      <c r="C209" s="81"/>
      <c r="D209" s="81"/>
      <c r="E209" s="81"/>
      <c r="F209" s="81"/>
      <c r="G209" s="81"/>
    </row>
    <row r="210" spans="3:7" x14ac:dyDescent="0.25">
      <c r="C210" s="81"/>
      <c r="D210" s="81"/>
      <c r="E210" s="81"/>
      <c r="F210" s="81"/>
      <c r="G210" s="81"/>
    </row>
    <row r="211" spans="3:7" x14ac:dyDescent="0.25">
      <c r="C211" s="81"/>
      <c r="D211" s="81"/>
      <c r="E211" s="81"/>
      <c r="F211" s="81"/>
      <c r="G211" s="81"/>
    </row>
    <row r="212" spans="3:7" x14ac:dyDescent="0.25">
      <c r="C212" s="81"/>
      <c r="D212" s="81"/>
      <c r="E212" s="81"/>
      <c r="F212" s="81"/>
      <c r="G212" s="81"/>
    </row>
    <row r="213" spans="3:7" x14ac:dyDescent="0.25">
      <c r="C213" s="81"/>
      <c r="D213" s="81"/>
      <c r="E213" s="81"/>
      <c r="F213" s="81"/>
      <c r="G213" s="81"/>
    </row>
    <row r="214" spans="3:7" x14ac:dyDescent="0.25">
      <c r="C214" s="81"/>
      <c r="D214" s="81"/>
      <c r="E214" s="81"/>
      <c r="F214" s="81"/>
      <c r="G214" s="81"/>
    </row>
    <row r="215" spans="3:7" x14ac:dyDescent="0.25">
      <c r="C215" s="81"/>
      <c r="D215" s="81"/>
      <c r="E215" s="81"/>
      <c r="F215" s="81"/>
      <c r="G215" s="81"/>
    </row>
    <row r="216" spans="3:7" x14ac:dyDescent="0.25">
      <c r="C216" s="81"/>
      <c r="D216" s="81"/>
      <c r="E216" s="81"/>
      <c r="F216" s="81"/>
      <c r="G216" s="81"/>
    </row>
    <row r="217" spans="3:7" x14ac:dyDescent="0.25">
      <c r="C217" s="81"/>
      <c r="D217" s="81"/>
      <c r="E217" s="81"/>
      <c r="F217" s="81"/>
      <c r="G217" s="81"/>
    </row>
    <row r="218" spans="3:7" x14ac:dyDescent="0.25">
      <c r="C218" s="81"/>
      <c r="D218" s="81"/>
      <c r="E218" s="81"/>
      <c r="F218" s="81"/>
      <c r="G218" s="81"/>
    </row>
    <row r="219" spans="3:7" x14ac:dyDescent="0.25">
      <c r="C219" s="81"/>
      <c r="D219" s="81"/>
      <c r="E219" s="81"/>
      <c r="F219" s="81"/>
      <c r="G219" s="81"/>
    </row>
    <row r="220" spans="3:7" x14ac:dyDescent="0.25">
      <c r="C220" s="81"/>
      <c r="D220" s="81"/>
      <c r="E220" s="81"/>
      <c r="F220" s="81"/>
      <c r="G220" s="81"/>
    </row>
    <row r="221" spans="3:7" x14ac:dyDescent="0.25">
      <c r="C221" s="81"/>
      <c r="D221" s="81"/>
      <c r="E221" s="81"/>
      <c r="F221" s="81"/>
      <c r="G221" s="81"/>
    </row>
    <row r="222" spans="3:7" x14ac:dyDescent="0.25">
      <c r="C222" s="81"/>
      <c r="D222" s="81"/>
      <c r="E222" s="81"/>
      <c r="F222" s="81"/>
      <c r="G222" s="81"/>
    </row>
    <row r="223" spans="3:7" x14ac:dyDescent="0.25">
      <c r="C223" s="81"/>
      <c r="D223" s="81"/>
      <c r="E223" s="81"/>
      <c r="F223" s="81"/>
      <c r="G223" s="81"/>
    </row>
    <row r="224" spans="3:7" x14ac:dyDescent="0.25">
      <c r="C224" s="81"/>
      <c r="D224" s="81"/>
      <c r="E224" s="81"/>
      <c r="F224" s="81"/>
      <c r="G224" s="81"/>
    </row>
    <row r="225" spans="3:7" x14ac:dyDescent="0.25">
      <c r="C225" s="81"/>
      <c r="D225" s="81"/>
      <c r="E225" s="81"/>
      <c r="F225" s="81"/>
      <c r="G225" s="81"/>
    </row>
    <row r="226" spans="3:7" x14ac:dyDescent="0.25">
      <c r="C226" s="81"/>
      <c r="D226" s="81"/>
      <c r="E226" s="81"/>
      <c r="F226" s="81"/>
      <c r="G226" s="81"/>
    </row>
    <row r="227" spans="3:7" x14ac:dyDescent="0.25">
      <c r="C227" s="81"/>
      <c r="D227" s="81"/>
      <c r="E227" s="81"/>
      <c r="F227" s="81"/>
      <c r="G227" s="81"/>
    </row>
    <row r="228" spans="3:7" x14ac:dyDescent="0.25">
      <c r="C228" s="81"/>
      <c r="D228" s="81"/>
      <c r="E228" s="81"/>
      <c r="F228" s="81"/>
      <c r="G228" s="81"/>
    </row>
    <row r="229" spans="3:7" x14ac:dyDescent="0.25">
      <c r="C229" s="81"/>
      <c r="D229" s="81"/>
      <c r="E229" s="81"/>
      <c r="F229" s="81"/>
      <c r="G229" s="81"/>
    </row>
    <row r="230" spans="3:7" x14ac:dyDescent="0.25">
      <c r="C230" s="81"/>
      <c r="D230" s="81"/>
      <c r="E230" s="81"/>
      <c r="F230" s="81"/>
      <c r="G230" s="81"/>
    </row>
    <row r="231" spans="3:7" x14ac:dyDescent="0.25">
      <c r="C231" s="81"/>
      <c r="D231" s="81"/>
      <c r="E231" s="81"/>
      <c r="F231" s="81"/>
      <c r="G231" s="81"/>
    </row>
    <row r="232" spans="3:7" x14ac:dyDescent="0.25">
      <c r="C232" s="81"/>
      <c r="D232" s="81"/>
      <c r="E232" s="81"/>
      <c r="F232" s="81"/>
      <c r="G232" s="81"/>
    </row>
    <row r="233" spans="3:7" x14ac:dyDescent="0.25">
      <c r="C233" s="81"/>
      <c r="D233" s="81"/>
      <c r="E233" s="81"/>
      <c r="F233" s="81"/>
      <c r="G233" s="81"/>
    </row>
    <row r="234" spans="3:7" x14ac:dyDescent="0.25">
      <c r="C234" s="81"/>
      <c r="D234" s="81"/>
      <c r="E234" s="81"/>
      <c r="F234" s="81"/>
      <c r="G234" s="81"/>
    </row>
    <row r="235" spans="3:7" x14ac:dyDescent="0.25">
      <c r="C235" s="81"/>
      <c r="D235" s="81"/>
      <c r="E235" s="81"/>
      <c r="F235" s="81"/>
      <c r="G235" s="81"/>
    </row>
    <row r="236" spans="3:7" x14ac:dyDescent="0.25">
      <c r="C236" s="81"/>
      <c r="D236" s="81"/>
      <c r="E236" s="81"/>
      <c r="F236" s="81"/>
      <c r="G236" s="81"/>
    </row>
    <row r="237" spans="3:7" x14ac:dyDescent="0.25">
      <c r="C237" s="81"/>
      <c r="D237" s="81"/>
      <c r="E237" s="81"/>
      <c r="F237" s="81"/>
      <c r="G237" s="81"/>
    </row>
    <row r="238" spans="3:7" x14ac:dyDescent="0.25">
      <c r="C238" s="81"/>
      <c r="D238" s="81"/>
      <c r="E238" s="81"/>
      <c r="F238" s="81"/>
      <c r="G238" s="81"/>
    </row>
    <row r="239" spans="3:7" x14ac:dyDescent="0.25">
      <c r="C239" s="81"/>
      <c r="D239" s="81"/>
      <c r="E239" s="81"/>
      <c r="F239" s="81"/>
      <c r="G239" s="81"/>
    </row>
    <row r="240" spans="3:7" x14ac:dyDescent="0.25">
      <c r="C240" s="81"/>
      <c r="D240" s="81"/>
      <c r="E240" s="81"/>
      <c r="F240" s="81"/>
      <c r="G240" s="81"/>
    </row>
    <row r="241" spans="3:7" x14ac:dyDescent="0.25">
      <c r="C241" s="81"/>
      <c r="D241" s="81"/>
      <c r="E241" s="81"/>
      <c r="F241" s="81"/>
      <c r="G241" s="81"/>
    </row>
    <row r="242" spans="3:7" x14ac:dyDescent="0.25">
      <c r="C242" s="81"/>
      <c r="D242" s="81"/>
      <c r="E242" s="81"/>
      <c r="F242" s="81"/>
      <c r="G242" s="81"/>
    </row>
    <row r="243" spans="3:7" x14ac:dyDescent="0.25">
      <c r="C243" s="81"/>
      <c r="D243" s="81"/>
      <c r="E243" s="81"/>
      <c r="F243" s="81"/>
      <c r="G243" s="81"/>
    </row>
    <row r="244" spans="3:7" x14ac:dyDescent="0.25">
      <c r="C244" s="81"/>
      <c r="D244" s="81"/>
      <c r="E244" s="81"/>
      <c r="F244" s="81"/>
      <c r="G244" s="81"/>
    </row>
    <row r="245" spans="3:7" x14ac:dyDescent="0.25">
      <c r="C245" s="81"/>
      <c r="D245" s="81"/>
      <c r="E245" s="81"/>
      <c r="F245" s="81"/>
      <c r="G245" s="81"/>
    </row>
    <row r="246" spans="3:7" x14ac:dyDescent="0.25">
      <c r="C246" s="81"/>
      <c r="D246" s="81"/>
      <c r="E246" s="81"/>
      <c r="F246" s="81"/>
      <c r="G246" s="81"/>
    </row>
    <row r="247" spans="3:7" x14ac:dyDescent="0.25">
      <c r="C247" s="81"/>
      <c r="D247" s="81"/>
      <c r="E247" s="81"/>
      <c r="F247" s="81"/>
      <c r="G247" s="81"/>
    </row>
    <row r="248" spans="3:7" x14ac:dyDescent="0.25">
      <c r="C248" s="81"/>
      <c r="D248" s="81"/>
      <c r="E248" s="81"/>
      <c r="F248" s="81"/>
      <c r="G248" s="81"/>
    </row>
    <row r="249" spans="3:7" x14ac:dyDescent="0.25">
      <c r="C249" s="81"/>
      <c r="D249" s="81"/>
      <c r="E249" s="81"/>
      <c r="F249" s="81"/>
      <c r="G249" s="81"/>
    </row>
    <row r="250" spans="3:7" x14ac:dyDescent="0.25">
      <c r="C250" s="81"/>
      <c r="D250" s="81"/>
      <c r="E250" s="81"/>
      <c r="F250" s="81"/>
      <c r="G250" s="81"/>
    </row>
    <row r="251" spans="3:7" x14ac:dyDescent="0.25">
      <c r="C251" s="81"/>
      <c r="D251" s="81"/>
      <c r="E251" s="81"/>
      <c r="F251" s="81"/>
      <c r="G251" s="81"/>
    </row>
    <row r="252" spans="3:7" x14ac:dyDescent="0.25">
      <c r="C252" s="81"/>
      <c r="D252" s="81"/>
      <c r="E252" s="81"/>
      <c r="F252" s="81"/>
      <c r="G252" s="81"/>
    </row>
    <row r="253" spans="3:7" x14ac:dyDescent="0.25">
      <c r="C253" s="81"/>
      <c r="D253" s="81"/>
      <c r="E253" s="81"/>
      <c r="F253" s="81"/>
      <c r="G253" s="81"/>
    </row>
    <row r="254" spans="3:7" x14ac:dyDescent="0.25">
      <c r="C254" s="81"/>
      <c r="D254" s="81"/>
      <c r="E254" s="81"/>
      <c r="F254" s="81"/>
      <c r="G254" s="81"/>
    </row>
    <row r="255" spans="3:7" x14ac:dyDescent="0.25">
      <c r="C255" s="81"/>
      <c r="D255" s="81"/>
      <c r="E255" s="81"/>
      <c r="F255" s="81"/>
      <c r="G255" s="81"/>
    </row>
    <row r="256" spans="3:7" x14ac:dyDescent="0.25">
      <c r="C256" s="81"/>
      <c r="D256" s="81"/>
      <c r="E256" s="81"/>
      <c r="F256" s="81"/>
      <c r="G256" s="81"/>
    </row>
    <row r="257" spans="3:7" x14ac:dyDescent="0.25">
      <c r="C257" s="81"/>
      <c r="D257" s="81"/>
      <c r="E257" s="81"/>
      <c r="F257" s="81"/>
      <c r="G257" s="81"/>
    </row>
    <row r="258" spans="3:7" x14ac:dyDescent="0.25">
      <c r="C258" s="81"/>
      <c r="D258" s="81"/>
      <c r="E258" s="81"/>
      <c r="F258" s="81"/>
      <c r="G258" s="81"/>
    </row>
    <row r="259" spans="3:7" x14ac:dyDescent="0.25">
      <c r="C259" s="81"/>
      <c r="D259" s="81"/>
      <c r="E259" s="81"/>
      <c r="F259" s="81"/>
      <c r="G259" s="81"/>
    </row>
    <row r="260" spans="3:7" x14ac:dyDescent="0.25">
      <c r="C260" s="81"/>
      <c r="D260" s="81"/>
      <c r="E260" s="81"/>
      <c r="F260" s="81"/>
      <c r="G260" s="81"/>
    </row>
    <row r="261" spans="3:7" x14ac:dyDescent="0.25">
      <c r="C261" s="81"/>
      <c r="D261" s="81"/>
      <c r="E261" s="81"/>
      <c r="F261" s="81"/>
      <c r="G261" s="81"/>
    </row>
    <row r="262" spans="3:7" x14ac:dyDescent="0.25">
      <c r="C262" s="81"/>
      <c r="D262" s="81"/>
      <c r="E262" s="81"/>
      <c r="F262" s="81"/>
      <c r="G262" s="81"/>
    </row>
    <row r="263" spans="3:7" x14ac:dyDescent="0.25">
      <c r="C263" s="81"/>
      <c r="D263" s="81"/>
      <c r="E263" s="81"/>
      <c r="F263" s="81"/>
      <c r="G263" s="81"/>
    </row>
    <row r="264" spans="3:7" x14ac:dyDescent="0.25">
      <c r="C264" s="81"/>
      <c r="D264" s="81"/>
      <c r="E264" s="81"/>
      <c r="F264" s="81"/>
      <c r="G264" s="81"/>
    </row>
    <row r="265" spans="3:7" x14ac:dyDescent="0.25">
      <c r="C265" s="81"/>
      <c r="D265" s="81"/>
      <c r="E265" s="81"/>
      <c r="F265" s="81"/>
      <c r="G265" s="81"/>
    </row>
    <row r="266" spans="3:7" x14ac:dyDescent="0.25">
      <c r="C266" s="81"/>
      <c r="D266" s="81"/>
      <c r="E266" s="81"/>
      <c r="F266" s="81"/>
      <c r="G266" s="81"/>
    </row>
    <row r="267" spans="3:7" x14ac:dyDescent="0.25">
      <c r="C267" s="81"/>
      <c r="D267" s="81"/>
      <c r="E267" s="81"/>
      <c r="F267" s="81"/>
      <c r="G267" s="81"/>
    </row>
    <row r="268" spans="3:7" x14ac:dyDescent="0.25">
      <c r="C268" s="81"/>
      <c r="D268" s="81"/>
      <c r="E268" s="81"/>
      <c r="F268" s="81"/>
      <c r="G268" s="81"/>
    </row>
    <row r="269" spans="3:7" x14ac:dyDescent="0.25">
      <c r="C269" s="81"/>
      <c r="D269" s="81"/>
      <c r="E269" s="81"/>
      <c r="F269" s="81"/>
      <c r="G269" s="81"/>
    </row>
    <row r="270" spans="3:7" x14ac:dyDescent="0.25">
      <c r="C270" s="81"/>
      <c r="D270" s="81"/>
      <c r="E270" s="81"/>
      <c r="F270" s="81"/>
      <c r="G270" s="81"/>
    </row>
    <row r="271" spans="3:7" x14ac:dyDescent="0.25">
      <c r="C271" s="81"/>
      <c r="D271" s="81"/>
      <c r="E271" s="81"/>
      <c r="F271" s="81"/>
      <c r="G271" s="81"/>
    </row>
    <row r="272" spans="3:7" x14ac:dyDescent="0.25">
      <c r="C272" s="81"/>
      <c r="D272" s="81"/>
      <c r="E272" s="81"/>
      <c r="F272" s="81"/>
      <c r="G272" s="81"/>
    </row>
    <row r="273" spans="3:7" x14ac:dyDescent="0.25">
      <c r="C273" s="81"/>
      <c r="D273" s="81"/>
      <c r="E273" s="81"/>
      <c r="F273" s="81"/>
      <c r="G273" s="81"/>
    </row>
    <row r="274" spans="3:7" x14ac:dyDescent="0.25">
      <c r="C274" s="81"/>
      <c r="D274" s="81"/>
      <c r="E274" s="81"/>
      <c r="F274" s="81"/>
      <c r="G274" s="81"/>
    </row>
    <row r="275" spans="3:7" x14ac:dyDescent="0.25">
      <c r="C275" s="81"/>
      <c r="D275" s="81"/>
      <c r="E275" s="81"/>
      <c r="F275" s="81"/>
      <c r="G275" s="81"/>
    </row>
    <row r="276" spans="3:7" x14ac:dyDescent="0.25">
      <c r="C276" s="81"/>
      <c r="D276" s="81"/>
      <c r="E276" s="81"/>
      <c r="F276" s="81"/>
      <c r="G276" s="81"/>
    </row>
    <row r="277" spans="3:7" x14ac:dyDescent="0.25">
      <c r="C277" s="81"/>
      <c r="D277" s="81"/>
      <c r="E277" s="81"/>
      <c r="F277" s="81"/>
      <c r="G277" s="81"/>
    </row>
    <row r="278" spans="3:7" x14ac:dyDescent="0.25">
      <c r="C278" s="81"/>
      <c r="D278" s="81"/>
      <c r="E278" s="81"/>
      <c r="F278" s="81"/>
      <c r="G278" s="81"/>
    </row>
    <row r="279" spans="3:7" x14ac:dyDescent="0.25">
      <c r="C279" s="81"/>
      <c r="D279" s="81"/>
      <c r="E279" s="81"/>
      <c r="F279" s="81"/>
      <c r="G279" s="81"/>
    </row>
    <row r="280" spans="3:7" x14ac:dyDescent="0.25">
      <c r="C280" s="81"/>
      <c r="D280" s="81"/>
      <c r="E280" s="81"/>
      <c r="F280" s="81"/>
      <c r="G280" s="81"/>
    </row>
    <row r="281" spans="3:7" x14ac:dyDescent="0.25">
      <c r="C281" s="81"/>
      <c r="D281" s="81"/>
      <c r="E281" s="81"/>
      <c r="F281" s="81"/>
      <c r="G281" s="81"/>
    </row>
    <row r="282" spans="3:7" x14ac:dyDescent="0.25">
      <c r="C282" s="81"/>
      <c r="D282" s="81"/>
      <c r="E282" s="81"/>
      <c r="F282" s="81"/>
      <c r="G282" s="81"/>
    </row>
    <row r="283" spans="3:7" x14ac:dyDescent="0.25">
      <c r="C283" s="81"/>
      <c r="D283" s="81"/>
      <c r="E283" s="81"/>
      <c r="F283" s="81"/>
      <c r="G283" s="81"/>
    </row>
    <row r="284" spans="3:7" x14ac:dyDescent="0.25">
      <c r="C284" s="81"/>
      <c r="D284" s="81"/>
      <c r="E284" s="81"/>
      <c r="F284" s="81"/>
      <c r="G284" s="81"/>
    </row>
    <row r="285" spans="3:7" x14ac:dyDescent="0.25">
      <c r="C285" s="81"/>
      <c r="D285" s="81"/>
      <c r="E285" s="81"/>
      <c r="F285" s="81"/>
      <c r="G285" s="81"/>
    </row>
    <row r="286" spans="3:7" x14ac:dyDescent="0.25">
      <c r="C286" s="81"/>
      <c r="D286" s="81"/>
      <c r="E286" s="81"/>
      <c r="F286" s="81"/>
      <c r="G286" s="81"/>
    </row>
    <row r="287" spans="3:7" x14ac:dyDescent="0.25">
      <c r="C287" s="81"/>
      <c r="D287" s="81"/>
      <c r="E287" s="81"/>
      <c r="F287" s="81"/>
      <c r="G287" s="81"/>
    </row>
    <row r="288" spans="3:7" x14ac:dyDescent="0.25">
      <c r="C288" s="81"/>
      <c r="D288" s="81"/>
      <c r="E288" s="81"/>
      <c r="F288" s="81"/>
      <c r="G288" s="81"/>
    </row>
    <row r="289" spans="3:7" x14ac:dyDescent="0.25">
      <c r="C289" s="81"/>
      <c r="D289" s="81"/>
      <c r="E289" s="81"/>
      <c r="F289" s="81"/>
      <c r="G289" s="81"/>
    </row>
    <row r="290" spans="3:7" x14ac:dyDescent="0.25">
      <c r="C290" s="81"/>
      <c r="D290" s="81"/>
      <c r="E290" s="81"/>
      <c r="F290" s="81"/>
      <c r="G290" s="81"/>
    </row>
    <row r="291" spans="3:7" x14ac:dyDescent="0.25">
      <c r="C291" s="81"/>
      <c r="D291" s="81"/>
      <c r="E291" s="81"/>
      <c r="F291" s="81"/>
      <c r="G291" s="81"/>
    </row>
    <row r="292" spans="3:7" x14ac:dyDescent="0.25">
      <c r="C292" s="81"/>
      <c r="D292" s="81"/>
      <c r="E292" s="81"/>
      <c r="F292" s="81"/>
      <c r="G292" s="81"/>
    </row>
    <row r="293" spans="3:7" x14ac:dyDescent="0.25">
      <c r="C293" s="81"/>
      <c r="D293" s="81"/>
      <c r="E293" s="81"/>
      <c r="F293" s="81"/>
      <c r="G293" s="81"/>
    </row>
    <row r="294" spans="3:7" x14ac:dyDescent="0.25">
      <c r="C294" s="81"/>
      <c r="D294" s="81"/>
      <c r="E294" s="81"/>
      <c r="F294" s="81"/>
      <c r="G294" s="81"/>
    </row>
    <row r="295" spans="3:7" x14ac:dyDescent="0.25">
      <c r="C295" s="81"/>
      <c r="D295" s="81"/>
      <c r="E295" s="81"/>
      <c r="F295" s="81"/>
      <c r="G295" s="81"/>
    </row>
    <row r="296" spans="3:7" x14ac:dyDescent="0.25">
      <c r="C296" s="81"/>
      <c r="D296" s="81"/>
      <c r="E296" s="81"/>
      <c r="F296" s="81"/>
      <c r="G296" s="81"/>
    </row>
    <row r="297" spans="3:7" x14ac:dyDescent="0.25">
      <c r="C297" s="81"/>
      <c r="D297" s="81"/>
      <c r="E297" s="81"/>
      <c r="F297" s="81"/>
      <c r="G297" s="81"/>
    </row>
    <row r="298" spans="3:7" x14ac:dyDescent="0.25">
      <c r="C298" s="81"/>
      <c r="D298" s="81"/>
      <c r="E298" s="81"/>
      <c r="F298" s="81"/>
      <c r="G298" s="81"/>
    </row>
    <row r="299" spans="3:7" x14ac:dyDescent="0.25">
      <c r="C299" s="81"/>
      <c r="D299" s="81"/>
      <c r="E299" s="81"/>
      <c r="F299" s="81"/>
      <c r="G299" s="81"/>
    </row>
    <row r="300" spans="3:7" x14ac:dyDescent="0.25">
      <c r="C300" s="81"/>
      <c r="D300" s="81"/>
      <c r="E300" s="81"/>
      <c r="F300" s="81"/>
      <c r="G300" s="81"/>
    </row>
    <row r="301" spans="3:7" x14ac:dyDescent="0.25">
      <c r="C301" s="81"/>
      <c r="D301" s="81"/>
      <c r="E301" s="81"/>
      <c r="F301" s="81"/>
      <c r="G301" s="81"/>
    </row>
    <row r="302" spans="3:7" x14ac:dyDescent="0.25">
      <c r="C302" s="81"/>
      <c r="D302" s="81"/>
      <c r="E302" s="81"/>
      <c r="F302" s="81"/>
      <c r="G302" s="81"/>
    </row>
    <row r="303" spans="3:7" x14ac:dyDescent="0.25">
      <c r="C303" s="81"/>
      <c r="D303" s="81"/>
      <c r="E303" s="81"/>
      <c r="F303" s="81"/>
      <c r="G303" s="81"/>
    </row>
    <row r="304" spans="3:7" x14ac:dyDescent="0.25">
      <c r="C304" s="81"/>
      <c r="D304" s="81"/>
      <c r="E304" s="81"/>
      <c r="F304" s="81"/>
      <c r="G304" s="81"/>
    </row>
    <row r="305" spans="3:7" x14ac:dyDescent="0.25">
      <c r="C305" s="81"/>
      <c r="D305" s="81"/>
      <c r="E305" s="81"/>
      <c r="F305" s="81"/>
      <c r="G305" s="81"/>
    </row>
    <row r="306" spans="3:7" x14ac:dyDescent="0.25">
      <c r="C306" s="81"/>
      <c r="D306" s="81"/>
      <c r="E306" s="81"/>
      <c r="F306" s="81"/>
      <c r="G306" s="81"/>
    </row>
    <row r="307" spans="3:7" x14ac:dyDescent="0.25">
      <c r="C307" s="81"/>
      <c r="D307" s="81"/>
      <c r="E307" s="81"/>
      <c r="F307" s="81"/>
      <c r="G307" s="81"/>
    </row>
    <row r="308" spans="3:7" x14ac:dyDescent="0.25">
      <c r="C308" s="81"/>
      <c r="D308" s="81"/>
      <c r="E308" s="81"/>
      <c r="F308" s="81"/>
      <c r="G308" s="81"/>
    </row>
    <row r="309" spans="3:7" x14ac:dyDescent="0.25">
      <c r="C309" s="81"/>
      <c r="D309" s="81"/>
      <c r="E309" s="81"/>
      <c r="F309" s="81"/>
      <c r="G309" s="81"/>
    </row>
    <row r="310" spans="3:7" x14ac:dyDescent="0.25">
      <c r="C310" s="81"/>
      <c r="D310" s="81"/>
      <c r="E310" s="81"/>
      <c r="F310" s="81"/>
      <c r="G310" s="81"/>
    </row>
    <row r="311" spans="3:7" x14ac:dyDescent="0.25">
      <c r="C311" s="81"/>
      <c r="D311" s="81"/>
      <c r="E311" s="81"/>
      <c r="F311" s="81"/>
      <c r="G311" s="81"/>
    </row>
    <row r="312" spans="3:7" x14ac:dyDescent="0.25">
      <c r="C312" s="81"/>
      <c r="D312" s="81"/>
      <c r="E312" s="81"/>
      <c r="F312" s="81"/>
      <c r="G312" s="81"/>
    </row>
    <row r="313" spans="3:7" x14ac:dyDescent="0.25">
      <c r="C313" s="81"/>
      <c r="D313" s="81"/>
      <c r="E313" s="81"/>
      <c r="F313" s="81"/>
      <c r="G313" s="81"/>
    </row>
    <row r="314" spans="3:7" x14ac:dyDescent="0.25">
      <c r="C314" s="81"/>
      <c r="D314" s="81"/>
      <c r="E314" s="81"/>
      <c r="F314" s="81"/>
      <c r="G314" s="81"/>
    </row>
    <row r="315" spans="3:7" x14ac:dyDescent="0.25">
      <c r="C315" s="81"/>
      <c r="D315" s="81"/>
      <c r="E315" s="81"/>
      <c r="F315" s="81"/>
      <c r="G315" s="81"/>
    </row>
    <row r="316" spans="3:7" x14ac:dyDescent="0.25">
      <c r="C316" s="81"/>
      <c r="D316" s="81"/>
      <c r="E316" s="81"/>
      <c r="F316" s="81"/>
      <c r="G316" s="81"/>
    </row>
    <row r="317" spans="3:7" x14ac:dyDescent="0.25">
      <c r="C317" s="81"/>
      <c r="D317" s="81"/>
      <c r="E317" s="81"/>
      <c r="F317" s="81"/>
      <c r="G317" s="81"/>
    </row>
    <row r="318" spans="3:7" x14ac:dyDescent="0.25">
      <c r="C318" s="81"/>
      <c r="D318" s="81"/>
      <c r="E318" s="81"/>
      <c r="F318" s="81"/>
      <c r="G318" s="81"/>
    </row>
    <row r="319" spans="3:7" x14ac:dyDescent="0.25">
      <c r="C319" s="81"/>
      <c r="D319" s="81"/>
      <c r="E319" s="81"/>
      <c r="F319" s="81"/>
      <c r="G319" s="81"/>
    </row>
    <row r="320" spans="3:7" x14ac:dyDescent="0.25">
      <c r="C320" s="81"/>
      <c r="D320" s="81"/>
      <c r="E320" s="81"/>
      <c r="F320" s="81"/>
      <c r="G320" s="81"/>
    </row>
    <row r="321" spans="3:7" x14ac:dyDescent="0.25">
      <c r="C321" s="81"/>
      <c r="D321" s="81"/>
      <c r="E321" s="81"/>
      <c r="F321" s="81"/>
      <c r="G321" s="81"/>
    </row>
    <row r="322" spans="3:7" x14ac:dyDescent="0.25">
      <c r="C322" s="81"/>
      <c r="D322" s="81"/>
      <c r="E322" s="81"/>
      <c r="F322" s="81"/>
      <c r="G322" s="81"/>
    </row>
    <row r="323" spans="3:7" x14ac:dyDescent="0.25">
      <c r="C323" s="81"/>
      <c r="D323" s="81"/>
      <c r="E323" s="81"/>
      <c r="F323" s="81"/>
      <c r="G323" s="81"/>
    </row>
    <row r="324" spans="3:7" x14ac:dyDescent="0.25">
      <c r="C324" s="81"/>
      <c r="D324" s="81"/>
      <c r="E324" s="81"/>
      <c r="F324" s="81"/>
      <c r="G324" s="81"/>
    </row>
    <row r="325" spans="3:7" x14ac:dyDescent="0.25">
      <c r="C325" s="81"/>
      <c r="D325" s="81"/>
      <c r="E325" s="81"/>
      <c r="F325" s="81"/>
      <c r="G325" s="81"/>
    </row>
    <row r="326" spans="3:7" x14ac:dyDescent="0.25">
      <c r="C326" s="81"/>
      <c r="D326" s="81"/>
      <c r="E326" s="81"/>
      <c r="F326" s="81"/>
      <c r="G326" s="81"/>
    </row>
    <row r="327" spans="3:7" x14ac:dyDescent="0.25">
      <c r="C327" s="81"/>
      <c r="D327" s="81"/>
      <c r="E327" s="81"/>
      <c r="F327" s="81"/>
      <c r="G327" s="81"/>
    </row>
    <row r="328" spans="3:7" x14ac:dyDescent="0.25">
      <c r="C328" s="81"/>
      <c r="D328" s="81"/>
      <c r="E328" s="81"/>
      <c r="F328" s="81"/>
      <c r="G328" s="81"/>
    </row>
    <row r="329" spans="3:7" x14ac:dyDescent="0.25">
      <c r="C329" s="81"/>
      <c r="D329" s="81"/>
      <c r="E329" s="81"/>
      <c r="F329" s="81"/>
      <c r="G329" s="81"/>
    </row>
    <row r="330" spans="3:7" x14ac:dyDescent="0.25">
      <c r="C330" s="81"/>
      <c r="D330" s="81"/>
      <c r="E330" s="81"/>
      <c r="F330" s="81"/>
      <c r="G330" s="81"/>
    </row>
    <row r="331" spans="3:7" x14ac:dyDescent="0.25">
      <c r="C331" s="81"/>
      <c r="D331" s="81"/>
      <c r="E331" s="81"/>
      <c r="F331" s="81"/>
      <c r="G331" s="81"/>
    </row>
    <row r="332" spans="3:7" x14ac:dyDescent="0.25">
      <c r="C332" s="81"/>
      <c r="D332" s="81"/>
      <c r="E332" s="81"/>
      <c r="F332" s="81"/>
      <c r="G332" s="81"/>
    </row>
    <row r="333" spans="3:7" x14ac:dyDescent="0.25">
      <c r="C333" s="81"/>
      <c r="D333" s="81"/>
      <c r="E333" s="81"/>
      <c r="F333" s="81"/>
      <c r="G333" s="81"/>
    </row>
    <row r="334" spans="3:7" x14ac:dyDescent="0.25">
      <c r="C334" s="81"/>
      <c r="D334" s="81"/>
      <c r="E334" s="81"/>
      <c r="F334" s="81"/>
      <c r="G334" s="81"/>
    </row>
    <row r="335" spans="3:7" x14ac:dyDescent="0.25">
      <c r="C335" s="81"/>
      <c r="D335" s="81"/>
      <c r="E335" s="81"/>
      <c r="F335" s="81"/>
      <c r="G335" s="81"/>
    </row>
    <row r="336" spans="3:7" x14ac:dyDescent="0.25">
      <c r="C336" s="81"/>
      <c r="D336" s="81"/>
      <c r="E336" s="81"/>
      <c r="F336" s="81"/>
      <c r="G336" s="81"/>
    </row>
    <row r="337" spans="3:7" x14ac:dyDescent="0.25">
      <c r="C337" s="81"/>
      <c r="D337" s="81"/>
      <c r="E337" s="81"/>
      <c r="F337" s="81"/>
      <c r="G337" s="81"/>
    </row>
    <row r="338" spans="3:7" x14ac:dyDescent="0.25">
      <c r="C338" s="81"/>
      <c r="D338" s="81"/>
      <c r="E338" s="81"/>
      <c r="F338" s="81"/>
      <c r="G338" s="81"/>
    </row>
    <row r="339" spans="3:7" x14ac:dyDescent="0.25">
      <c r="C339" s="81"/>
      <c r="D339" s="81"/>
      <c r="E339" s="81"/>
      <c r="F339" s="81"/>
      <c r="G339" s="81"/>
    </row>
    <row r="340" spans="3:7" x14ac:dyDescent="0.25">
      <c r="C340" s="81"/>
      <c r="D340" s="81"/>
      <c r="E340" s="81"/>
      <c r="F340" s="81"/>
      <c r="G340" s="81"/>
    </row>
    <row r="341" spans="3:7" x14ac:dyDescent="0.25">
      <c r="C341" s="81"/>
      <c r="D341" s="81"/>
      <c r="E341" s="81"/>
      <c r="F341" s="81"/>
      <c r="G341" s="81"/>
    </row>
    <row r="342" spans="3:7" x14ac:dyDescent="0.25">
      <c r="C342" s="81"/>
      <c r="D342" s="81"/>
      <c r="E342" s="81"/>
      <c r="F342" s="81"/>
      <c r="G342" s="81"/>
    </row>
    <row r="343" spans="3:7" x14ac:dyDescent="0.25">
      <c r="C343" s="81"/>
      <c r="D343" s="81"/>
      <c r="E343" s="81"/>
      <c r="F343" s="81"/>
      <c r="G343" s="81"/>
    </row>
    <row r="344" spans="3:7" x14ac:dyDescent="0.25">
      <c r="C344" s="81"/>
      <c r="D344" s="81"/>
      <c r="E344" s="81"/>
      <c r="F344" s="81"/>
      <c r="G344" s="81"/>
    </row>
    <row r="345" spans="3:7" x14ac:dyDescent="0.25">
      <c r="C345" s="81"/>
      <c r="D345" s="81"/>
      <c r="E345" s="81"/>
      <c r="F345" s="81"/>
      <c r="G345" s="81"/>
    </row>
    <row r="346" spans="3:7" x14ac:dyDescent="0.25">
      <c r="C346" s="81"/>
      <c r="D346" s="81"/>
      <c r="E346" s="81"/>
      <c r="F346" s="81"/>
      <c r="G346" s="81"/>
    </row>
    <row r="347" spans="3:7" x14ac:dyDescent="0.25">
      <c r="C347" s="81"/>
      <c r="D347" s="81"/>
      <c r="E347" s="81"/>
      <c r="F347" s="81"/>
      <c r="G347" s="81"/>
    </row>
    <row r="348" spans="3:7" x14ac:dyDescent="0.25">
      <c r="C348" s="81"/>
      <c r="D348" s="81"/>
      <c r="E348" s="81"/>
      <c r="F348" s="81"/>
      <c r="G348" s="81"/>
    </row>
    <row r="349" spans="3:7" x14ac:dyDescent="0.25">
      <c r="C349" s="81"/>
      <c r="D349" s="81"/>
      <c r="E349" s="81"/>
      <c r="F349" s="81"/>
      <c r="G349" s="81"/>
    </row>
    <row r="350" spans="3:7" x14ac:dyDescent="0.25">
      <c r="C350" s="81"/>
      <c r="D350" s="81"/>
      <c r="E350" s="81"/>
      <c r="F350" s="81"/>
      <c r="G350" s="81"/>
    </row>
    <row r="351" spans="3:7" x14ac:dyDescent="0.25">
      <c r="C351" s="81"/>
      <c r="D351" s="81"/>
      <c r="E351" s="81"/>
      <c r="F351" s="81"/>
      <c r="G351" s="81"/>
    </row>
    <row r="352" spans="3:7" x14ac:dyDescent="0.25">
      <c r="C352" s="81"/>
      <c r="D352" s="81"/>
      <c r="E352" s="81"/>
      <c r="F352" s="81"/>
      <c r="G352" s="81"/>
    </row>
    <row r="353" spans="3:7" x14ac:dyDescent="0.25">
      <c r="C353" s="81"/>
      <c r="D353" s="81"/>
      <c r="E353" s="81"/>
      <c r="F353" s="81"/>
      <c r="G353" s="81"/>
    </row>
    <row r="354" spans="3:7" x14ac:dyDescent="0.25">
      <c r="C354" s="81"/>
      <c r="D354" s="81"/>
      <c r="E354" s="81"/>
      <c r="F354" s="81"/>
      <c r="G354" s="81"/>
    </row>
    <row r="355" spans="3:7" x14ac:dyDescent="0.25">
      <c r="C355" s="81"/>
      <c r="D355" s="81"/>
      <c r="E355" s="81"/>
      <c r="F355" s="81"/>
      <c r="G355" s="81"/>
    </row>
    <row r="356" spans="3:7" x14ac:dyDescent="0.25">
      <c r="C356" s="81"/>
      <c r="D356" s="81"/>
      <c r="E356" s="81"/>
      <c r="F356" s="81"/>
      <c r="G356" s="81"/>
    </row>
    <row r="357" spans="3:7" x14ac:dyDescent="0.25">
      <c r="C357" s="81"/>
      <c r="D357" s="81"/>
      <c r="E357" s="81"/>
      <c r="F357" s="81"/>
      <c r="G357" s="81"/>
    </row>
    <row r="358" spans="3:7" x14ac:dyDescent="0.25">
      <c r="C358" s="81"/>
      <c r="D358" s="81"/>
      <c r="E358" s="81"/>
      <c r="F358" s="81"/>
      <c r="G358" s="81"/>
    </row>
    <row r="359" spans="3:7" x14ac:dyDescent="0.25">
      <c r="C359" s="81"/>
      <c r="D359" s="81"/>
      <c r="E359" s="81"/>
      <c r="F359" s="81"/>
      <c r="G359" s="81"/>
    </row>
    <row r="360" spans="3:7" x14ac:dyDescent="0.25">
      <c r="C360" s="81"/>
      <c r="D360" s="81"/>
      <c r="E360" s="81"/>
      <c r="F360" s="81"/>
      <c r="G360" s="81"/>
    </row>
    <row r="361" spans="3:7" x14ac:dyDescent="0.25">
      <c r="C361" s="81"/>
      <c r="D361" s="81"/>
      <c r="E361" s="81"/>
      <c r="F361" s="81"/>
      <c r="G361" s="81"/>
    </row>
    <row r="362" spans="3:7" x14ac:dyDescent="0.25">
      <c r="C362" s="81"/>
      <c r="D362" s="81"/>
      <c r="E362" s="81"/>
      <c r="F362" s="81"/>
      <c r="G362" s="81"/>
    </row>
    <row r="363" spans="3:7" x14ac:dyDescent="0.25">
      <c r="C363" s="81"/>
      <c r="D363" s="81"/>
      <c r="E363" s="81"/>
      <c r="F363" s="81"/>
      <c r="G363" s="81"/>
    </row>
    <row r="364" spans="3:7" x14ac:dyDescent="0.25">
      <c r="C364" s="81"/>
      <c r="D364" s="81"/>
      <c r="E364" s="81"/>
      <c r="F364" s="81"/>
      <c r="G364" s="81"/>
    </row>
    <row r="365" spans="3:7" x14ac:dyDescent="0.25">
      <c r="C365" s="81"/>
      <c r="D365" s="81"/>
      <c r="E365" s="81"/>
      <c r="F365" s="81"/>
      <c r="G365" s="81"/>
    </row>
    <row r="366" spans="3:7" x14ac:dyDescent="0.25">
      <c r="C366" s="81"/>
      <c r="D366" s="81"/>
      <c r="E366" s="81"/>
      <c r="F366" s="81"/>
      <c r="G366" s="81"/>
    </row>
    <row r="367" spans="3:7" x14ac:dyDescent="0.25">
      <c r="C367" s="81"/>
      <c r="D367" s="81"/>
      <c r="E367" s="81"/>
      <c r="F367" s="81"/>
      <c r="G367" s="81"/>
    </row>
    <row r="368" spans="3:7" x14ac:dyDescent="0.25">
      <c r="C368" s="81"/>
      <c r="D368" s="81"/>
      <c r="E368" s="81"/>
      <c r="F368" s="81"/>
      <c r="G368" s="81"/>
    </row>
    <row r="369" spans="3:7" x14ac:dyDescent="0.25">
      <c r="C369" s="81"/>
      <c r="D369" s="81"/>
      <c r="E369" s="81"/>
      <c r="F369" s="81"/>
      <c r="G369" s="81"/>
    </row>
    <row r="370" spans="3:7" x14ac:dyDescent="0.25">
      <c r="C370" s="81"/>
      <c r="D370" s="81"/>
      <c r="E370" s="81"/>
      <c r="F370" s="81"/>
      <c r="G370" s="81"/>
    </row>
    <row r="371" spans="3:7" x14ac:dyDescent="0.25">
      <c r="C371" s="81"/>
      <c r="D371" s="81"/>
      <c r="E371" s="81"/>
      <c r="F371" s="81"/>
      <c r="G371" s="81"/>
    </row>
    <row r="372" spans="3:7" x14ac:dyDescent="0.25">
      <c r="C372" s="81"/>
      <c r="D372" s="81"/>
      <c r="E372" s="81"/>
      <c r="F372" s="81"/>
      <c r="G372" s="81"/>
    </row>
    <row r="373" spans="3:7" x14ac:dyDescent="0.25">
      <c r="C373" s="81"/>
      <c r="D373" s="81"/>
      <c r="E373" s="81"/>
      <c r="F373" s="81"/>
      <c r="G373" s="81"/>
    </row>
    <row r="374" spans="3:7" x14ac:dyDescent="0.25">
      <c r="C374" s="81"/>
      <c r="D374" s="81"/>
      <c r="E374" s="81"/>
      <c r="F374" s="81"/>
      <c r="G374" s="81"/>
    </row>
    <row r="375" spans="3:7" x14ac:dyDescent="0.25">
      <c r="C375" s="81"/>
      <c r="D375" s="81"/>
      <c r="E375" s="81"/>
      <c r="F375" s="81"/>
      <c r="G375" s="81"/>
    </row>
    <row r="376" spans="3:7" x14ac:dyDescent="0.25">
      <c r="C376" s="81"/>
      <c r="D376" s="81"/>
      <c r="E376" s="81"/>
      <c r="F376" s="81"/>
      <c r="G376" s="81"/>
    </row>
    <row r="377" spans="3:7" x14ac:dyDescent="0.25">
      <c r="C377" s="81"/>
      <c r="D377" s="81"/>
      <c r="E377" s="81"/>
      <c r="F377" s="81"/>
      <c r="G377" s="81"/>
    </row>
    <row r="378" spans="3:7" x14ac:dyDescent="0.25">
      <c r="C378" s="81"/>
      <c r="D378" s="81"/>
      <c r="E378" s="81"/>
      <c r="F378" s="81"/>
      <c r="G378" s="81"/>
    </row>
    <row r="379" spans="3:7" x14ac:dyDescent="0.25">
      <c r="C379" s="81"/>
      <c r="D379" s="81"/>
      <c r="E379" s="81"/>
      <c r="F379" s="81"/>
      <c r="G379" s="81"/>
    </row>
    <row r="380" spans="3:7" x14ac:dyDescent="0.25">
      <c r="C380" s="81"/>
      <c r="D380" s="81"/>
      <c r="E380" s="81"/>
      <c r="F380" s="81"/>
      <c r="G380" s="81"/>
    </row>
    <row r="381" spans="3:7" x14ac:dyDescent="0.25">
      <c r="C381" s="81"/>
      <c r="D381" s="81"/>
      <c r="E381" s="81"/>
      <c r="F381" s="81"/>
      <c r="G381" s="81"/>
    </row>
    <row r="382" spans="3:7" x14ac:dyDescent="0.25">
      <c r="C382" s="81"/>
      <c r="D382" s="81"/>
      <c r="E382" s="81"/>
      <c r="F382" s="81"/>
      <c r="G382" s="81"/>
    </row>
    <row r="383" spans="3:7" x14ac:dyDescent="0.25">
      <c r="C383" s="81"/>
      <c r="D383" s="81"/>
      <c r="E383" s="81"/>
      <c r="F383" s="81"/>
      <c r="G383" s="81"/>
    </row>
    <row r="384" spans="3:7" x14ac:dyDescent="0.25">
      <c r="C384" s="81"/>
      <c r="D384" s="81"/>
      <c r="E384" s="81"/>
      <c r="F384" s="81"/>
      <c r="G384" s="81"/>
    </row>
    <row r="385" spans="3:7" x14ac:dyDescent="0.25">
      <c r="C385" s="81"/>
      <c r="D385" s="81"/>
      <c r="E385" s="81"/>
      <c r="F385" s="81"/>
      <c r="G385" s="81"/>
    </row>
    <row r="386" spans="3:7" x14ac:dyDescent="0.25">
      <c r="C386" s="81"/>
      <c r="D386" s="81"/>
      <c r="E386" s="81"/>
      <c r="F386" s="81"/>
      <c r="G386" s="81"/>
    </row>
    <row r="387" spans="3:7" x14ac:dyDescent="0.25">
      <c r="C387" s="81"/>
      <c r="D387" s="81"/>
      <c r="E387" s="81"/>
      <c r="F387" s="81"/>
      <c r="G387" s="81"/>
    </row>
    <row r="388" spans="3:7" x14ac:dyDescent="0.25">
      <c r="C388" s="81"/>
      <c r="D388" s="81"/>
      <c r="E388" s="81"/>
      <c r="F388" s="81"/>
      <c r="G388" s="81"/>
    </row>
    <row r="389" spans="3:7" x14ac:dyDescent="0.25">
      <c r="C389" s="81"/>
      <c r="D389" s="81"/>
      <c r="E389" s="81"/>
      <c r="F389" s="81"/>
      <c r="G389" s="81"/>
    </row>
    <row r="390" spans="3:7" x14ac:dyDescent="0.25">
      <c r="C390" s="81"/>
      <c r="D390" s="81"/>
      <c r="E390" s="81"/>
      <c r="F390" s="81"/>
      <c r="G390" s="81"/>
    </row>
    <row r="391" spans="3:7" x14ac:dyDescent="0.25">
      <c r="C391" s="81"/>
      <c r="D391" s="81"/>
      <c r="E391" s="81"/>
      <c r="F391" s="81"/>
      <c r="G391" s="81"/>
    </row>
    <row r="392" spans="3:7" x14ac:dyDescent="0.25">
      <c r="C392" s="81"/>
      <c r="D392" s="81"/>
      <c r="E392" s="81"/>
      <c r="F392" s="81"/>
      <c r="G392" s="81"/>
    </row>
    <row r="393" spans="3:7" x14ac:dyDescent="0.25">
      <c r="C393" s="81"/>
      <c r="D393" s="81"/>
      <c r="E393" s="81"/>
      <c r="F393" s="81"/>
      <c r="G393" s="81"/>
    </row>
    <row r="394" spans="3:7" x14ac:dyDescent="0.25">
      <c r="C394" s="81"/>
      <c r="D394" s="81"/>
      <c r="E394" s="81"/>
      <c r="F394" s="81"/>
      <c r="G394" s="81"/>
    </row>
    <row r="395" spans="3:7" x14ac:dyDescent="0.25">
      <c r="C395" s="81"/>
      <c r="D395" s="81"/>
      <c r="E395" s="81"/>
      <c r="F395" s="81"/>
      <c r="G395" s="81"/>
    </row>
    <row r="396" spans="3:7" x14ac:dyDescent="0.25">
      <c r="C396" s="81"/>
      <c r="D396" s="81"/>
      <c r="E396" s="81"/>
      <c r="F396" s="81"/>
      <c r="G396" s="81"/>
    </row>
    <row r="397" spans="3:7" x14ac:dyDescent="0.25">
      <c r="C397" s="81"/>
      <c r="D397" s="81"/>
      <c r="E397" s="81"/>
      <c r="F397" s="81"/>
      <c r="G397" s="81"/>
    </row>
    <row r="398" spans="3:7" x14ac:dyDescent="0.25">
      <c r="C398" s="81"/>
      <c r="D398" s="81"/>
      <c r="E398" s="81"/>
      <c r="F398" s="81"/>
      <c r="G398" s="81"/>
    </row>
    <row r="399" spans="3:7" x14ac:dyDescent="0.25">
      <c r="C399" s="81"/>
      <c r="D399" s="81"/>
      <c r="E399" s="81"/>
      <c r="F399" s="81"/>
      <c r="G399" s="81"/>
    </row>
    <row r="400" spans="3:7" x14ac:dyDescent="0.25">
      <c r="C400" s="81"/>
      <c r="D400" s="81"/>
      <c r="E400" s="81"/>
      <c r="F400" s="81"/>
      <c r="G400" s="81"/>
    </row>
    <row r="401" spans="3:7" x14ac:dyDescent="0.25">
      <c r="C401" s="81"/>
      <c r="D401" s="81"/>
      <c r="E401" s="81"/>
      <c r="F401" s="81"/>
      <c r="G401" s="81"/>
    </row>
    <row r="402" spans="3:7" x14ac:dyDescent="0.25">
      <c r="C402" s="81"/>
      <c r="D402" s="81"/>
      <c r="E402" s="81"/>
      <c r="F402" s="81"/>
      <c r="G402" s="81"/>
    </row>
    <row r="403" spans="3:7" x14ac:dyDescent="0.25">
      <c r="C403" s="81"/>
      <c r="D403" s="81"/>
      <c r="E403" s="81"/>
      <c r="F403" s="81"/>
      <c r="G403" s="81"/>
    </row>
    <row r="404" spans="3:7" x14ac:dyDescent="0.25">
      <c r="C404" s="81"/>
      <c r="D404" s="81"/>
      <c r="E404" s="81"/>
      <c r="F404" s="81"/>
      <c r="G404" s="81"/>
    </row>
    <row r="405" spans="3:7" x14ac:dyDescent="0.25">
      <c r="C405" s="81"/>
      <c r="D405" s="81"/>
      <c r="E405" s="81"/>
      <c r="F405" s="81"/>
      <c r="G405" s="81"/>
    </row>
    <row r="406" spans="3:7" x14ac:dyDescent="0.25">
      <c r="C406" s="81"/>
      <c r="D406" s="81"/>
      <c r="E406" s="81"/>
      <c r="F406" s="81"/>
      <c r="G406" s="81"/>
    </row>
    <row r="407" spans="3:7" x14ac:dyDescent="0.25">
      <c r="C407" s="81"/>
      <c r="D407" s="81"/>
      <c r="E407" s="81"/>
      <c r="F407" s="81"/>
      <c r="G407" s="81"/>
    </row>
    <row r="408" spans="3:7" x14ac:dyDescent="0.25">
      <c r="C408" s="81"/>
      <c r="D408" s="81"/>
      <c r="E408" s="81"/>
      <c r="F408" s="81"/>
      <c r="G408" s="81"/>
    </row>
    <row r="409" spans="3:7" x14ac:dyDescent="0.25">
      <c r="C409" s="81"/>
      <c r="D409" s="81"/>
      <c r="E409" s="81"/>
      <c r="F409" s="81"/>
      <c r="G409" s="81"/>
    </row>
    <row r="410" spans="3:7" x14ac:dyDescent="0.25">
      <c r="C410" s="81"/>
      <c r="D410" s="81"/>
      <c r="E410" s="81"/>
      <c r="F410" s="81"/>
      <c r="G410" s="81"/>
    </row>
    <row r="411" spans="3:7" x14ac:dyDescent="0.25">
      <c r="C411" s="81"/>
      <c r="D411" s="81"/>
      <c r="E411" s="81"/>
      <c r="F411" s="81"/>
      <c r="G411" s="81"/>
    </row>
    <row r="412" spans="3:7" x14ac:dyDescent="0.25">
      <c r="C412" s="81"/>
      <c r="D412" s="81"/>
      <c r="E412" s="81"/>
      <c r="F412" s="81"/>
      <c r="G412" s="81"/>
    </row>
    <row r="413" spans="3:7" x14ac:dyDescent="0.25">
      <c r="C413" s="81"/>
      <c r="D413" s="81"/>
      <c r="E413" s="81"/>
      <c r="F413" s="81"/>
      <c r="G413" s="81"/>
    </row>
    <row r="414" spans="3:7" x14ac:dyDescent="0.25">
      <c r="C414" s="81"/>
      <c r="D414" s="81"/>
      <c r="E414" s="81"/>
      <c r="F414" s="81"/>
      <c r="G414" s="81"/>
    </row>
    <row r="415" spans="3:7" x14ac:dyDescent="0.25">
      <c r="C415" s="81"/>
      <c r="D415" s="81"/>
      <c r="E415" s="81"/>
      <c r="F415" s="81"/>
      <c r="G415" s="81"/>
    </row>
    <row r="416" spans="3:7" x14ac:dyDescent="0.25">
      <c r="C416" s="81"/>
      <c r="D416" s="81"/>
      <c r="E416" s="81"/>
      <c r="F416" s="81"/>
      <c r="G416" s="81"/>
    </row>
    <row r="417" spans="3:7" x14ac:dyDescent="0.25">
      <c r="C417" s="81"/>
      <c r="D417" s="81"/>
      <c r="E417" s="81"/>
      <c r="F417" s="81"/>
      <c r="G417" s="81"/>
    </row>
    <row r="418" spans="3:7" x14ac:dyDescent="0.25">
      <c r="C418" s="81"/>
      <c r="D418" s="81"/>
      <c r="E418" s="81"/>
      <c r="F418" s="81"/>
      <c r="G418" s="81"/>
    </row>
    <row r="419" spans="3:7" x14ac:dyDescent="0.25">
      <c r="C419" s="81"/>
      <c r="D419" s="81"/>
      <c r="E419" s="81"/>
      <c r="F419" s="81"/>
      <c r="G419" s="81"/>
    </row>
    <row r="420" spans="3:7" x14ac:dyDescent="0.25">
      <c r="C420" s="81"/>
      <c r="D420" s="81"/>
      <c r="E420" s="81"/>
      <c r="F420" s="81"/>
      <c r="G420" s="81"/>
    </row>
    <row r="421" spans="3:7" x14ac:dyDescent="0.25">
      <c r="C421" s="81"/>
      <c r="D421" s="81"/>
      <c r="E421" s="81"/>
      <c r="F421" s="81"/>
      <c r="G421" s="81"/>
    </row>
    <row r="422" spans="3:7" x14ac:dyDescent="0.25">
      <c r="C422" s="81"/>
      <c r="D422" s="81"/>
      <c r="E422" s="81"/>
      <c r="F422" s="81"/>
      <c r="G422" s="81"/>
    </row>
    <row r="423" spans="3:7" x14ac:dyDescent="0.25">
      <c r="C423" s="81"/>
      <c r="D423" s="81"/>
      <c r="E423" s="81"/>
      <c r="F423" s="81"/>
      <c r="G423" s="81"/>
    </row>
    <row r="424" spans="3:7" x14ac:dyDescent="0.25">
      <c r="C424" s="81"/>
      <c r="D424" s="81"/>
      <c r="E424" s="81"/>
      <c r="F424" s="81"/>
      <c r="G424" s="81"/>
    </row>
    <row r="425" spans="3:7" x14ac:dyDescent="0.25">
      <c r="C425" s="81"/>
      <c r="D425" s="81"/>
      <c r="E425" s="81"/>
      <c r="F425" s="81"/>
      <c r="G425" s="81"/>
    </row>
    <row r="426" spans="3:7" x14ac:dyDescent="0.25">
      <c r="C426" s="81"/>
      <c r="D426" s="81"/>
      <c r="E426" s="81"/>
      <c r="F426" s="81"/>
      <c r="G426" s="81"/>
    </row>
    <row r="427" spans="3:7" x14ac:dyDescent="0.25">
      <c r="C427" s="81"/>
      <c r="D427" s="81"/>
      <c r="E427" s="81"/>
      <c r="F427" s="81"/>
      <c r="G427" s="81"/>
    </row>
    <row r="428" spans="3:7" x14ac:dyDescent="0.25">
      <c r="C428" s="81"/>
      <c r="D428" s="81"/>
      <c r="E428" s="81"/>
      <c r="F428" s="81"/>
      <c r="G428" s="81"/>
    </row>
    <row r="429" spans="3:7" x14ac:dyDescent="0.25">
      <c r="C429" s="81"/>
      <c r="D429" s="81"/>
      <c r="E429" s="81"/>
      <c r="F429" s="81"/>
      <c r="G429" s="81"/>
    </row>
    <row r="430" spans="3:7" x14ac:dyDescent="0.25">
      <c r="C430" s="81"/>
      <c r="D430" s="81"/>
      <c r="E430" s="81"/>
      <c r="F430" s="81"/>
      <c r="G430" s="81"/>
    </row>
    <row r="431" spans="3:7" x14ac:dyDescent="0.25">
      <c r="C431" s="81"/>
      <c r="D431" s="81"/>
      <c r="E431" s="81"/>
      <c r="F431" s="81"/>
      <c r="G431" s="81"/>
    </row>
    <row r="432" spans="3:7" x14ac:dyDescent="0.25">
      <c r="C432" s="81"/>
      <c r="D432" s="81"/>
      <c r="E432" s="81"/>
      <c r="F432" s="81"/>
      <c r="G432" s="81"/>
    </row>
    <row r="433" spans="3:7" x14ac:dyDescent="0.25">
      <c r="C433" s="81"/>
      <c r="D433" s="81"/>
      <c r="E433" s="81"/>
      <c r="F433" s="81"/>
      <c r="G433" s="81"/>
    </row>
    <row r="434" spans="3:7" x14ac:dyDescent="0.25">
      <c r="C434" s="81"/>
      <c r="D434" s="81"/>
      <c r="E434" s="81"/>
      <c r="F434" s="81"/>
      <c r="G434" s="81"/>
    </row>
    <row r="435" spans="3:7" x14ac:dyDescent="0.25">
      <c r="C435" s="81"/>
      <c r="D435" s="81"/>
      <c r="E435" s="81"/>
      <c r="F435" s="81"/>
      <c r="G435" s="81"/>
    </row>
    <row r="436" spans="3:7" x14ac:dyDescent="0.25">
      <c r="C436" s="81"/>
      <c r="D436" s="81"/>
      <c r="E436" s="81"/>
      <c r="F436" s="81"/>
      <c r="G436" s="81"/>
    </row>
    <row r="437" spans="3:7" x14ac:dyDescent="0.25">
      <c r="C437" s="81"/>
      <c r="D437" s="81"/>
      <c r="E437" s="81"/>
      <c r="F437" s="81"/>
      <c r="G437" s="81"/>
    </row>
    <row r="438" spans="3:7" x14ac:dyDescent="0.25">
      <c r="C438" s="81"/>
      <c r="D438" s="81"/>
      <c r="E438" s="81"/>
      <c r="F438" s="81"/>
      <c r="G438" s="81"/>
    </row>
    <row r="439" spans="3:7" x14ac:dyDescent="0.25">
      <c r="C439" s="81"/>
      <c r="D439" s="81"/>
      <c r="E439" s="81"/>
      <c r="F439" s="81"/>
      <c r="G439" s="81"/>
    </row>
    <row r="440" spans="3:7" x14ac:dyDescent="0.25">
      <c r="C440" s="81"/>
      <c r="D440" s="81"/>
      <c r="E440" s="81"/>
      <c r="F440" s="81"/>
      <c r="G440" s="81"/>
    </row>
    <row r="441" spans="3:7" x14ac:dyDescent="0.25">
      <c r="C441" s="81"/>
      <c r="D441" s="81"/>
      <c r="E441" s="81"/>
      <c r="F441" s="81"/>
      <c r="G441" s="81"/>
    </row>
    <row r="442" spans="3:7" x14ac:dyDescent="0.25">
      <c r="C442" s="81"/>
      <c r="D442" s="81"/>
      <c r="E442" s="81"/>
      <c r="F442" s="81"/>
      <c r="G442" s="81"/>
    </row>
    <row r="443" spans="3:7" x14ac:dyDescent="0.25">
      <c r="C443" s="81"/>
      <c r="D443" s="81"/>
      <c r="E443" s="81"/>
      <c r="F443" s="81"/>
      <c r="G443" s="81"/>
    </row>
    <row r="444" spans="3:7" x14ac:dyDescent="0.25">
      <c r="C444" s="81"/>
      <c r="D444" s="81"/>
      <c r="E444" s="81"/>
      <c r="F444" s="81"/>
      <c r="G444" s="81"/>
    </row>
    <row r="445" spans="3:7" x14ac:dyDescent="0.25">
      <c r="C445" s="81"/>
      <c r="D445" s="81"/>
      <c r="E445" s="81"/>
      <c r="F445" s="81"/>
      <c r="G445" s="81"/>
    </row>
    <row r="446" spans="3:7" x14ac:dyDescent="0.25">
      <c r="C446" s="81"/>
      <c r="D446" s="81"/>
      <c r="E446" s="81"/>
      <c r="F446" s="81"/>
      <c r="G446" s="81"/>
    </row>
    <row r="447" spans="3:7" x14ac:dyDescent="0.25">
      <c r="C447" s="81"/>
      <c r="D447" s="81"/>
      <c r="E447" s="81"/>
      <c r="F447" s="81"/>
      <c r="G447" s="81"/>
    </row>
    <row r="448" spans="3:7" x14ac:dyDescent="0.25">
      <c r="C448" s="81"/>
      <c r="D448" s="81"/>
      <c r="E448" s="81"/>
      <c r="F448" s="81"/>
      <c r="G448" s="81"/>
    </row>
    <row r="449" spans="3:7" x14ac:dyDescent="0.25">
      <c r="C449" s="81"/>
      <c r="D449" s="81"/>
      <c r="E449" s="81"/>
      <c r="F449" s="81"/>
      <c r="G449" s="81"/>
    </row>
    <row r="450" spans="3:7" x14ac:dyDescent="0.25">
      <c r="C450" s="81"/>
      <c r="D450" s="81"/>
      <c r="E450" s="81"/>
      <c r="F450" s="81"/>
      <c r="G450" s="81"/>
    </row>
    <row r="451" spans="3:7" x14ac:dyDescent="0.25">
      <c r="C451" s="81"/>
      <c r="D451" s="81"/>
      <c r="E451" s="81"/>
      <c r="F451" s="81"/>
      <c r="G451" s="81"/>
    </row>
    <row r="452" spans="3:7" x14ac:dyDescent="0.25">
      <c r="C452" s="81"/>
      <c r="D452" s="81"/>
      <c r="E452" s="81"/>
      <c r="F452" s="81"/>
      <c r="G452" s="81"/>
    </row>
    <row r="453" spans="3:7" x14ac:dyDescent="0.25">
      <c r="C453" s="81"/>
      <c r="D453" s="81"/>
      <c r="E453" s="81"/>
      <c r="F453" s="81"/>
      <c r="G453" s="81"/>
    </row>
    <row r="454" spans="3:7" x14ac:dyDescent="0.25">
      <c r="C454" s="81"/>
      <c r="D454" s="81"/>
      <c r="E454" s="81"/>
      <c r="F454" s="81"/>
      <c r="G454" s="81"/>
    </row>
    <row r="455" spans="3:7" x14ac:dyDescent="0.25">
      <c r="C455" s="81"/>
      <c r="D455" s="81"/>
      <c r="E455" s="81"/>
      <c r="F455" s="81"/>
      <c r="G455" s="81"/>
    </row>
    <row r="456" spans="3:7" x14ac:dyDescent="0.25">
      <c r="C456" s="81"/>
      <c r="D456" s="81"/>
      <c r="E456" s="81"/>
      <c r="F456" s="81"/>
      <c r="G456" s="81"/>
    </row>
    <row r="457" spans="3:7" x14ac:dyDescent="0.25">
      <c r="C457" s="81"/>
      <c r="D457" s="81"/>
      <c r="E457" s="81"/>
      <c r="F457" s="81"/>
      <c r="G457" s="81"/>
    </row>
    <row r="458" spans="3:7" x14ac:dyDescent="0.25">
      <c r="C458" s="81"/>
      <c r="D458" s="81"/>
      <c r="E458" s="81"/>
      <c r="F458" s="81"/>
      <c r="G458" s="81"/>
    </row>
    <row r="459" spans="3:7" x14ac:dyDescent="0.25">
      <c r="C459" s="81"/>
      <c r="D459" s="81"/>
      <c r="E459" s="81"/>
      <c r="F459" s="81"/>
      <c r="G459" s="81"/>
    </row>
    <row r="460" spans="3:7" x14ac:dyDescent="0.25">
      <c r="C460" s="81"/>
      <c r="D460" s="81"/>
      <c r="E460" s="81"/>
      <c r="F460" s="81"/>
      <c r="G460" s="81"/>
    </row>
    <row r="461" spans="3:7" x14ac:dyDescent="0.25">
      <c r="C461" s="81"/>
      <c r="D461" s="81"/>
      <c r="E461" s="81"/>
      <c r="F461" s="81"/>
      <c r="G461" s="81"/>
    </row>
    <row r="462" spans="3:7" x14ac:dyDescent="0.25">
      <c r="C462" s="81"/>
      <c r="D462" s="81"/>
      <c r="E462" s="81"/>
      <c r="F462" s="81"/>
      <c r="G462" s="81"/>
    </row>
    <row r="463" spans="3:7" x14ac:dyDescent="0.25">
      <c r="C463" s="81"/>
      <c r="D463" s="81"/>
      <c r="E463" s="81"/>
      <c r="F463" s="81"/>
      <c r="G463" s="81"/>
    </row>
    <row r="464" spans="3:7" x14ac:dyDescent="0.25">
      <c r="C464" s="81"/>
      <c r="D464" s="81"/>
      <c r="E464" s="81"/>
      <c r="F464" s="81"/>
      <c r="G464" s="81"/>
    </row>
    <row r="465" spans="3:7" x14ac:dyDescent="0.25">
      <c r="C465" s="81"/>
      <c r="D465" s="81"/>
      <c r="E465" s="81"/>
      <c r="F465" s="81"/>
      <c r="G465" s="81"/>
    </row>
    <row r="466" spans="3:7" x14ac:dyDescent="0.25">
      <c r="C466" s="81"/>
      <c r="D466" s="81"/>
      <c r="E466" s="81"/>
      <c r="F466" s="81"/>
      <c r="G466" s="81"/>
    </row>
    <row r="467" spans="3:7" x14ac:dyDescent="0.25">
      <c r="C467" s="81"/>
      <c r="D467" s="81"/>
      <c r="E467" s="81"/>
      <c r="F467" s="81"/>
      <c r="G467" s="81"/>
    </row>
    <row r="468" spans="3:7" x14ac:dyDescent="0.25">
      <c r="C468" s="81"/>
      <c r="D468" s="81"/>
      <c r="E468" s="81"/>
      <c r="F468" s="81"/>
      <c r="G468" s="81"/>
    </row>
    <row r="469" spans="3:7" x14ac:dyDescent="0.25">
      <c r="C469" s="81"/>
      <c r="D469" s="81"/>
      <c r="E469" s="81"/>
      <c r="F469" s="81"/>
      <c r="G469" s="81"/>
    </row>
    <row r="470" spans="3:7" x14ac:dyDescent="0.25">
      <c r="C470" s="81"/>
      <c r="D470" s="81"/>
      <c r="E470" s="81"/>
      <c r="F470" s="81"/>
      <c r="G470" s="81"/>
    </row>
    <row r="471" spans="3:7" x14ac:dyDescent="0.25">
      <c r="C471" s="81"/>
      <c r="D471" s="81"/>
      <c r="E471" s="81"/>
      <c r="F471" s="81"/>
      <c r="G471" s="81"/>
    </row>
    <row r="472" spans="3:7" x14ac:dyDescent="0.25">
      <c r="C472" s="81"/>
      <c r="D472" s="81"/>
      <c r="E472" s="81"/>
      <c r="F472" s="81"/>
      <c r="G472" s="81"/>
    </row>
    <row r="473" spans="3:7" x14ac:dyDescent="0.25">
      <c r="C473" s="81"/>
      <c r="D473" s="81"/>
      <c r="E473" s="81"/>
      <c r="F473" s="81"/>
      <c r="G473" s="81"/>
    </row>
    <row r="474" spans="3:7" x14ac:dyDescent="0.25">
      <c r="C474" s="81"/>
      <c r="D474" s="81"/>
      <c r="E474" s="81"/>
      <c r="F474" s="81"/>
      <c r="G474" s="81"/>
    </row>
    <row r="475" spans="3:7" x14ac:dyDescent="0.25">
      <c r="C475" s="81"/>
      <c r="D475" s="81"/>
      <c r="E475" s="81"/>
      <c r="F475" s="81"/>
      <c r="G475" s="81"/>
    </row>
    <row r="476" spans="3:7" x14ac:dyDescent="0.25">
      <c r="C476" s="81"/>
      <c r="D476" s="81"/>
      <c r="E476" s="81"/>
      <c r="F476" s="81"/>
      <c r="G476" s="81"/>
    </row>
    <row r="477" spans="3:7" x14ac:dyDescent="0.25">
      <c r="C477" s="81"/>
      <c r="D477" s="81"/>
      <c r="E477" s="81"/>
      <c r="F477" s="81"/>
      <c r="G477" s="81"/>
    </row>
    <row r="478" spans="3:7" x14ac:dyDescent="0.25">
      <c r="C478" s="81"/>
      <c r="D478" s="81"/>
      <c r="E478" s="81"/>
      <c r="F478" s="81"/>
      <c r="G478" s="81"/>
    </row>
    <row r="479" spans="3:7" x14ac:dyDescent="0.25">
      <c r="C479" s="81"/>
      <c r="D479" s="81"/>
      <c r="E479" s="81"/>
      <c r="F479" s="81"/>
      <c r="G479" s="81"/>
    </row>
    <row r="480" spans="3:7" x14ac:dyDescent="0.25">
      <c r="C480" s="81"/>
      <c r="D480" s="81"/>
      <c r="E480" s="81"/>
      <c r="F480" s="81"/>
      <c r="G480" s="81"/>
    </row>
    <row r="481" spans="3:7" x14ac:dyDescent="0.25">
      <c r="C481" s="81"/>
      <c r="D481" s="81"/>
      <c r="E481" s="81"/>
      <c r="F481" s="81"/>
      <c r="G481" s="81"/>
    </row>
    <row r="482" spans="3:7" x14ac:dyDescent="0.25">
      <c r="C482" s="81"/>
      <c r="D482" s="81"/>
      <c r="E482" s="81"/>
      <c r="F482" s="81"/>
      <c r="G482" s="81"/>
    </row>
    <row r="483" spans="3:7" x14ac:dyDescent="0.25">
      <c r="C483" s="81"/>
      <c r="D483" s="81"/>
      <c r="E483" s="81"/>
      <c r="F483" s="81"/>
      <c r="G483" s="81"/>
    </row>
    <row r="484" spans="3:7" x14ac:dyDescent="0.25">
      <c r="C484" s="81"/>
      <c r="D484" s="81"/>
      <c r="E484" s="81"/>
      <c r="F484" s="81"/>
      <c r="G484" s="81"/>
    </row>
    <row r="485" spans="3:7" x14ac:dyDescent="0.25">
      <c r="C485" s="81"/>
      <c r="D485" s="81"/>
      <c r="E485" s="81"/>
      <c r="F485" s="81"/>
      <c r="G485" s="81"/>
    </row>
    <row r="486" spans="3:7" x14ac:dyDescent="0.25">
      <c r="C486" s="81"/>
      <c r="D486" s="81"/>
      <c r="E486" s="81"/>
      <c r="F486" s="81"/>
      <c r="G486" s="81"/>
    </row>
    <row r="487" spans="3:7" x14ac:dyDescent="0.25">
      <c r="C487" s="81"/>
      <c r="D487" s="81"/>
      <c r="E487" s="81"/>
      <c r="F487" s="81"/>
      <c r="G487" s="81"/>
    </row>
    <row r="488" spans="3:7" x14ac:dyDescent="0.25">
      <c r="C488" s="81"/>
      <c r="D488" s="81"/>
      <c r="E488" s="81"/>
      <c r="F488" s="81"/>
      <c r="G488" s="81"/>
    </row>
    <row r="489" spans="3:7" x14ac:dyDescent="0.25">
      <c r="C489" s="81"/>
      <c r="D489" s="81"/>
      <c r="E489" s="81"/>
      <c r="F489" s="81"/>
      <c r="G489" s="81"/>
    </row>
    <row r="490" spans="3:7" x14ac:dyDescent="0.25">
      <c r="C490" s="81"/>
      <c r="D490" s="81"/>
      <c r="E490" s="81"/>
      <c r="F490" s="81"/>
      <c r="G490" s="81"/>
    </row>
    <row r="491" spans="3:7" x14ac:dyDescent="0.25">
      <c r="C491" s="81"/>
      <c r="D491" s="81"/>
      <c r="E491" s="81"/>
      <c r="F491" s="81"/>
      <c r="G491" s="81"/>
    </row>
    <row r="492" spans="3:7" x14ac:dyDescent="0.25">
      <c r="C492" s="81"/>
      <c r="D492" s="81"/>
      <c r="E492" s="81"/>
      <c r="F492" s="81"/>
      <c r="G492" s="81"/>
    </row>
    <row r="493" spans="3:7" x14ac:dyDescent="0.25">
      <c r="C493" s="81"/>
      <c r="D493" s="81"/>
      <c r="E493" s="81"/>
      <c r="F493" s="81"/>
      <c r="G493" s="81"/>
    </row>
    <row r="494" spans="3:7" x14ac:dyDescent="0.25">
      <c r="C494" s="81"/>
      <c r="D494" s="81"/>
      <c r="E494" s="81"/>
      <c r="F494" s="81"/>
      <c r="G494" s="81"/>
    </row>
    <row r="495" spans="3:7" x14ac:dyDescent="0.25">
      <c r="C495" s="81"/>
      <c r="D495" s="81"/>
      <c r="E495" s="81"/>
      <c r="F495" s="81"/>
      <c r="G495" s="81"/>
    </row>
    <row r="496" spans="3:7" x14ac:dyDescent="0.25">
      <c r="C496" s="81"/>
      <c r="D496" s="81"/>
      <c r="E496" s="81"/>
      <c r="F496" s="81"/>
      <c r="G496" s="81"/>
    </row>
    <row r="497" spans="3:7" x14ac:dyDescent="0.25">
      <c r="C497" s="81"/>
      <c r="D497" s="81"/>
      <c r="E497" s="81"/>
      <c r="F497" s="81"/>
      <c r="G497" s="81"/>
    </row>
    <row r="498" spans="3:7" x14ac:dyDescent="0.25">
      <c r="C498" s="81"/>
      <c r="D498" s="81"/>
      <c r="E498" s="81"/>
      <c r="F498" s="81"/>
      <c r="G498" s="81"/>
    </row>
    <row r="499" spans="3:7" x14ac:dyDescent="0.25">
      <c r="C499" s="81"/>
      <c r="D499" s="81"/>
      <c r="E499" s="81"/>
      <c r="F499" s="81"/>
      <c r="G499" s="81"/>
    </row>
    <row r="500" spans="3:7" x14ac:dyDescent="0.25">
      <c r="D500" s="81"/>
      <c r="E500" s="81"/>
      <c r="F500" s="81"/>
      <c r="G500" s="81"/>
    </row>
    <row r="501" spans="3:7" x14ac:dyDescent="0.25">
      <c r="D501" s="81"/>
      <c r="E501" s="81"/>
      <c r="F501" s="81"/>
      <c r="G501" s="81"/>
    </row>
    <row r="502" spans="3:7" x14ac:dyDescent="0.25">
      <c r="D502" s="81"/>
      <c r="E502" s="81"/>
      <c r="F502" s="81"/>
      <c r="G502" s="81"/>
    </row>
    <row r="503" spans="3:7" x14ac:dyDescent="0.25">
      <c r="D503" s="81"/>
      <c r="E503" s="81"/>
      <c r="F503" s="81"/>
      <c r="G503" s="81"/>
    </row>
    <row r="504" spans="3:7" x14ac:dyDescent="0.25">
      <c r="D504" s="81"/>
      <c r="E504" s="81"/>
      <c r="F504" s="81"/>
      <c r="G504" s="81"/>
    </row>
    <row r="505" spans="3:7" x14ac:dyDescent="0.25">
      <c r="D505" s="81"/>
      <c r="E505" s="81"/>
      <c r="F505" s="81"/>
      <c r="G505" s="81"/>
    </row>
    <row r="506" spans="3:7" x14ac:dyDescent="0.25">
      <c r="D506" s="81"/>
      <c r="E506" s="81"/>
      <c r="F506" s="81"/>
      <c r="G506" s="81"/>
    </row>
    <row r="507" spans="3:7" x14ac:dyDescent="0.25">
      <c r="D507" s="81"/>
      <c r="E507" s="81"/>
      <c r="F507" s="81"/>
      <c r="G507" s="81"/>
    </row>
    <row r="508" spans="3:7" x14ac:dyDescent="0.25">
      <c r="D508" s="81"/>
      <c r="E508" s="81"/>
      <c r="F508" s="81"/>
      <c r="G508" s="81"/>
    </row>
    <row r="509" spans="3:7" x14ac:dyDescent="0.25">
      <c r="D509" s="81"/>
      <c r="E509" s="81"/>
      <c r="F509" s="81"/>
      <c r="G509" s="81"/>
    </row>
    <row r="510" spans="3:7" x14ac:dyDescent="0.25">
      <c r="D510" s="81"/>
      <c r="E510" s="81"/>
      <c r="F510" s="81"/>
      <c r="G510" s="81"/>
    </row>
    <row r="511" spans="3:7" x14ac:dyDescent="0.25">
      <c r="D511" s="81"/>
      <c r="E511" s="81"/>
      <c r="F511" s="81"/>
      <c r="G511" s="81"/>
    </row>
    <row r="512" spans="3:7" x14ac:dyDescent="0.25">
      <c r="D512" s="81"/>
      <c r="E512" s="81"/>
      <c r="F512" s="81"/>
      <c r="G512" s="81"/>
    </row>
    <row r="513" spans="4:7" x14ac:dyDescent="0.25">
      <c r="D513" s="81"/>
      <c r="E513" s="81"/>
      <c r="F513" s="81"/>
      <c r="G513" s="81"/>
    </row>
    <row r="514" spans="4:7" x14ac:dyDescent="0.25">
      <c r="D514" s="81"/>
      <c r="E514" s="81"/>
      <c r="F514" s="81"/>
      <c r="G514" s="81"/>
    </row>
    <row r="515" spans="4:7" x14ac:dyDescent="0.25">
      <c r="D515" s="81"/>
      <c r="E515" s="81"/>
      <c r="F515" s="81"/>
      <c r="G515" s="81"/>
    </row>
    <row r="516" spans="4:7" x14ac:dyDescent="0.25">
      <c r="D516" s="81"/>
      <c r="E516" s="81"/>
      <c r="F516" s="81"/>
      <c r="G516" s="81"/>
    </row>
    <row r="517" spans="4:7" x14ac:dyDescent="0.25">
      <c r="D517" s="81"/>
      <c r="E517" s="81"/>
      <c r="F517" s="81"/>
      <c r="G517" s="81"/>
    </row>
    <row r="518" spans="4:7" x14ac:dyDescent="0.25">
      <c r="D518" s="81"/>
      <c r="E518" s="81"/>
      <c r="F518" s="81"/>
      <c r="G518" s="81"/>
    </row>
    <row r="519" spans="4:7" x14ac:dyDescent="0.25">
      <c r="D519" s="81"/>
      <c r="E519" s="81"/>
      <c r="F519" s="81"/>
      <c r="G519" s="81"/>
    </row>
    <row r="520" spans="4:7" x14ac:dyDescent="0.25">
      <c r="D520" s="81"/>
      <c r="E520" s="81"/>
      <c r="F520" s="81"/>
      <c r="G520" s="81"/>
    </row>
    <row r="521" spans="4:7" x14ac:dyDescent="0.25">
      <c r="D521" s="81"/>
      <c r="E521" s="81"/>
      <c r="F521" s="81"/>
      <c r="G521" s="81"/>
    </row>
    <row r="522" spans="4:7" x14ac:dyDescent="0.25">
      <c r="D522" s="81"/>
      <c r="E522" s="81"/>
      <c r="F522" s="81"/>
      <c r="G522" s="81"/>
    </row>
    <row r="523" spans="4:7" x14ac:dyDescent="0.25">
      <c r="D523" s="81"/>
      <c r="E523" s="81"/>
      <c r="F523" s="81"/>
      <c r="G523" s="81"/>
    </row>
    <row r="524" spans="4:7" x14ac:dyDescent="0.25">
      <c r="D524" s="81"/>
      <c r="E524" s="81"/>
      <c r="F524" s="81"/>
      <c r="G524" s="81"/>
    </row>
    <row r="525" spans="4:7" x14ac:dyDescent="0.25">
      <c r="D525" s="81"/>
      <c r="E525" s="81"/>
      <c r="F525" s="81"/>
      <c r="G525" s="81"/>
    </row>
    <row r="526" spans="4:7" x14ac:dyDescent="0.25">
      <c r="D526" s="81"/>
      <c r="E526" s="81"/>
      <c r="F526" s="81"/>
      <c r="G526" s="81"/>
    </row>
    <row r="527" spans="4:7" x14ac:dyDescent="0.25">
      <c r="D527" s="81"/>
      <c r="E527" s="81"/>
      <c r="F527" s="81"/>
      <c r="G527" s="81"/>
    </row>
    <row r="528" spans="4:7" x14ac:dyDescent="0.25">
      <c r="D528" s="81"/>
      <c r="E528" s="81"/>
      <c r="F528" s="81"/>
      <c r="G528" s="81"/>
    </row>
    <row r="529" spans="4:7" x14ac:dyDescent="0.25">
      <c r="D529" s="81"/>
      <c r="E529" s="81"/>
      <c r="F529" s="81"/>
      <c r="G529" s="81"/>
    </row>
    <row r="530" spans="4:7" x14ac:dyDescent="0.25">
      <c r="D530" s="81"/>
      <c r="E530" s="81"/>
      <c r="F530" s="81"/>
      <c r="G530" s="81"/>
    </row>
    <row r="531" spans="4:7" x14ac:dyDescent="0.25">
      <c r="D531" s="81"/>
      <c r="E531" s="81"/>
      <c r="F531" s="81"/>
      <c r="G531" s="81"/>
    </row>
    <row r="532" spans="4:7" x14ac:dyDescent="0.25">
      <c r="D532" s="81"/>
      <c r="E532" s="81"/>
      <c r="F532" s="81"/>
      <c r="G532" s="81"/>
    </row>
    <row r="533" spans="4:7" x14ac:dyDescent="0.25">
      <c r="D533" s="81"/>
      <c r="E533" s="81"/>
      <c r="F533" s="81"/>
      <c r="G533" s="81"/>
    </row>
    <row r="534" spans="4:7" x14ac:dyDescent="0.25">
      <c r="D534" s="81"/>
      <c r="E534" s="81"/>
      <c r="F534" s="81"/>
      <c r="G534" s="81"/>
    </row>
    <row r="535" spans="4:7" x14ac:dyDescent="0.25">
      <c r="D535" s="81"/>
      <c r="E535" s="81"/>
      <c r="F535" s="81"/>
      <c r="G535" s="81"/>
    </row>
    <row r="536" spans="4:7" x14ac:dyDescent="0.25">
      <c r="D536" s="81"/>
      <c r="E536" s="81"/>
      <c r="F536" s="81"/>
      <c r="G536" s="81"/>
    </row>
    <row r="537" spans="4:7" x14ac:dyDescent="0.25">
      <c r="D537" s="81"/>
      <c r="E537" s="81"/>
      <c r="F537" s="81"/>
      <c r="G537" s="81"/>
    </row>
    <row r="538" spans="4:7" x14ac:dyDescent="0.25">
      <c r="D538" s="81"/>
      <c r="E538" s="81"/>
      <c r="F538" s="81"/>
      <c r="G538" s="81"/>
    </row>
    <row r="539" spans="4:7" x14ac:dyDescent="0.25">
      <c r="D539" s="81"/>
      <c r="E539" s="81"/>
      <c r="F539" s="81"/>
      <c r="G539" s="81"/>
    </row>
    <row r="540" spans="4:7" x14ac:dyDescent="0.25">
      <c r="D540" s="81"/>
      <c r="E540" s="81"/>
      <c r="F540" s="81"/>
      <c r="G540" s="81"/>
    </row>
    <row r="541" spans="4:7" x14ac:dyDescent="0.25">
      <c r="D541" s="81"/>
      <c r="E541" s="81"/>
      <c r="F541" s="81"/>
      <c r="G541" s="81"/>
    </row>
    <row r="542" spans="4:7" x14ac:dyDescent="0.25">
      <c r="D542" s="81"/>
      <c r="E542" s="81"/>
      <c r="F542" s="81"/>
      <c r="G542" s="81"/>
    </row>
    <row r="543" spans="4:7" x14ac:dyDescent="0.25">
      <c r="D543" s="81"/>
      <c r="E543" s="81"/>
      <c r="F543" s="81"/>
      <c r="G543" s="81"/>
    </row>
    <row r="544" spans="4:7" x14ac:dyDescent="0.25">
      <c r="D544" s="81"/>
      <c r="E544" s="81"/>
      <c r="F544" s="81"/>
      <c r="G544" s="81"/>
    </row>
    <row r="545" spans="4:7" x14ac:dyDescent="0.25">
      <c r="D545" s="81"/>
      <c r="E545" s="81"/>
      <c r="F545" s="81"/>
      <c r="G545" s="81"/>
    </row>
    <row r="546" spans="4:7" x14ac:dyDescent="0.25">
      <c r="D546" s="81"/>
      <c r="E546" s="81"/>
      <c r="F546" s="81"/>
      <c r="G546" s="81"/>
    </row>
    <row r="547" spans="4:7" x14ac:dyDescent="0.25">
      <c r="D547" s="81"/>
      <c r="E547" s="81"/>
      <c r="F547" s="81"/>
      <c r="G547" s="81"/>
    </row>
    <row r="548" spans="4:7" x14ac:dyDescent="0.25">
      <c r="D548" s="81"/>
      <c r="E548" s="81"/>
      <c r="F548" s="81"/>
      <c r="G548" s="81"/>
    </row>
    <row r="549" spans="4:7" x14ac:dyDescent="0.25">
      <c r="D549" s="81"/>
      <c r="E549" s="81"/>
      <c r="F549" s="81"/>
      <c r="G549" s="81"/>
    </row>
    <row r="550" spans="4:7" x14ac:dyDescent="0.25">
      <c r="D550" s="81"/>
      <c r="E550" s="81"/>
      <c r="F550" s="81"/>
      <c r="G550" s="81"/>
    </row>
    <row r="551" spans="4:7" x14ac:dyDescent="0.25">
      <c r="D551" s="81"/>
      <c r="E551" s="81"/>
      <c r="F551" s="81"/>
      <c r="G551" s="81"/>
    </row>
    <row r="552" spans="4:7" x14ac:dyDescent="0.25">
      <c r="D552" s="81"/>
      <c r="E552" s="81"/>
      <c r="F552" s="81"/>
      <c r="G552" s="81"/>
    </row>
    <row r="553" spans="4:7" x14ac:dyDescent="0.25">
      <c r="D553" s="81"/>
      <c r="E553" s="81"/>
      <c r="F553" s="81"/>
      <c r="G553" s="81"/>
    </row>
    <row r="554" spans="4:7" x14ac:dyDescent="0.25">
      <c r="D554" s="81"/>
      <c r="E554" s="81"/>
      <c r="F554" s="81"/>
      <c r="G554" s="81"/>
    </row>
    <row r="555" spans="4:7" x14ac:dyDescent="0.25">
      <c r="D555" s="81"/>
      <c r="E555" s="81"/>
      <c r="F555" s="81"/>
      <c r="G555" s="81"/>
    </row>
    <row r="556" spans="4:7" x14ac:dyDescent="0.25">
      <c r="D556" s="81"/>
      <c r="E556" s="81"/>
      <c r="F556" s="81"/>
      <c r="G556" s="81"/>
    </row>
    <row r="557" spans="4:7" x14ac:dyDescent="0.25">
      <c r="D557" s="81"/>
      <c r="E557" s="81"/>
      <c r="F557" s="81"/>
      <c r="G557" s="81"/>
    </row>
    <row r="558" spans="4:7" x14ac:dyDescent="0.25">
      <c r="D558" s="81"/>
      <c r="E558" s="81"/>
      <c r="F558" s="81"/>
      <c r="G558" s="81"/>
    </row>
    <row r="559" spans="4:7" x14ac:dyDescent="0.25">
      <c r="D559" s="81"/>
      <c r="E559" s="81"/>
      <c r="F559" s="81"/>
      <c r="G559" s="81"/>
    </row>
    <row r="560" spans="4:7" x14ac:dyDescent="0.25">
      <c r="D560" s="81"/>
      <c r="E560" s="81"/>
      <c r="F560" s="81"/>
      <c r="G560" s="81"/>
    </row>
    <row r="561" spans="4:7" x14ac:dyDescent="0.25">
      <c r="D561" s="81"/>
      <c r="E561" s="81"/>
      <c r="F561" s="81"/>
      <c r="G561" s="81"/>
    </row>
    <row r="562" spans="4:7" x14ac:dyDescent="0.25">
      <c r="D562" s="81"/>
      <c r="E562" s="81"/>
      <c r="F562" s="81"/>
      <c r="G562" s="81"/>
    </row>
    <row r="563" spans="4:7" x14ac:dyDescent="0.25">
      <c r="D563" s="81"/>
      <c r="E563" s="81"/>
      <c r="F563" s="81"/>
      <c r="G563" s="81"/>
    </row>
    <row r="564" spans="4:7" x14ac:dyDescent="0.25">
      <c r="D564" s="81"/>
      <c r="E564" s="81"/>
      <c r="F564" s="81"/>
      <c r="G564" s="81"/>
    </row>
    <row r="565" spans="4:7" x14ac:dyDescent="0.25">
      <c r="D565" s="81"/>
      <c r="E565" s="81"/>
      <c r="F565" s="81"/>
      <c r="G565" s="81"/>
    </row>
    <row r="566" spans="4:7" x14ac:dyDescent="0.25">
      <c r="D566" s="81"/>
      <c r="E566" s="81"/>
      <c r="F566" s="81"/>
      <c r="G566" s="81"/>
    </row>
    <row r="567" spans="4:7" x14ac:dyDescent="0.25">
      <c r="D567" s="81"/>
      <c r="E567" s="81"/>
      <c r="F567" s="81"/>
      <c r="G567" s="81"/>
    </row>
    <row r="568" spans="4:7" x14ac:dyDescent="0.25">
      <c r="D568" s="81"/>
      <c r="E568" s="81"/>
      <c r="F568" s="81"/>
      <c r="G568" s="81"/>
    </row>
    <row r="569" spans="4:7" x14ac:dyDescent="0.25">
      <c r="D569" s="81"/>
      <c r="E569" s="81"/>
      <c r="F569" s="81"/>
      <c r="G569" s="81"/>
    </row>
    <row r="570" spans="4:7" x14ac:dyDescent="0.25">
      <c r="D570" s="81"/>
      <c r="E570" s="81"/>
      <c r="F570" s="81"/>
      <c r="G570" s="81"/>
    </row>
    <row r="571" spans="4:7" x14ac:dyDescent="0.25">
      <c r="D571" s="81"/>
      <c r="E571" s="81"/>
      <c r="F571" s="81"/>
      <c r="G571" s="81"/>
    </row>
    <row r="572" spans="4:7" x14ac:dyDescent="0.25">
      <c r="D572" s="81"/>
      <c r="E572" s="81"/>
      <c r="F572" s="81"/>
      <c r="G572" s="81"/>
    </row>
    <row r="573" spans="4:7" x14ac:dyDescent="0.25">
      <c r="D573" s="81"/>
      <c r="E573" s="81"/>
      <c r="F573" s="81"/>
      <c r="G573" s="81"/>
    </row>
    <row r="574" spans="4:7" x14ac:dyDescent="0.25">
      <c r="D574" s="81"/>
      <c r="E574" s="81"/>
      <c r="F574" s="81"/>
      <c r="G574" s="81"/>
    </row>
    <row r="575" spans="4:7" x14ac:dyDescent="0.25">
      <c r="D575" s="81"/>
      <c r="E575" s="81"/>
      <c r="F575" s="81"/>
      <c r="G575" s="81"/>
    </row>
    <row r="576" spans="4:7" x14ac:dyDescent="0.25">
      <c r="D576" s="81"/>
      <c r="E576" s="81"/>
      <c r="F576" s="81"/>
      <c r="G576" s="81"/>
    </row>
    <row r="577" spans="4:7" x14ac:dyDescent="0.25">
      <c r="D577" s="81"/>
      <c r="E577" s="81"/>
      <c r="F577" s="81"/>
      <c r="G577" s="81"/>
    </row>
    <row r="578" spans="4:7" x14ac:dyDescent="0.25">
      <c r="D578" s="81"/>
      <c r="E578" s="81"/>
      <c r="F578" s="81"/>
      <c r="G578" s="81"/>
    </row>
    <row r="579" spans="4:7" x14ac:dyDescent="0.25">
      <c r="D579" s="81"/>
      <c r="E579" s="81"/>
      <c r="F579" s="81"/>
      <c r="G579" s="81"/>
    </row>
    <row r="580" spans="4:7" x14ac:dyDescent="0.25">
      <c r="D580" s="81"/>
      <c r="E580" s="81"/>
      <c r="F580" s="81"/>
      <c r="G580" s="81"/>
    </row>
    <row r="581" spans="4:7" x14ac:dyDescent="0.25">
      <c r="D581" s="81"/>
      <c r="E581" s="81"/>
      <c r="F581" s="81"/>
      <c r="G581" s="81"/>
    </row>
    <row r="582" spans="4:7" x14ac:dyDescent="0.25">
      <c r="D582" s="81"/>
      <c r="E582" s="81"/>
      <c r="F582" s="81"/>
      <c r="G582" s="81"/>
    </row>
    <row r="583" spans="4:7" x14ac:dyDescent="0.25">
      <c r="D583" s="81"/>
      <c r="E583" s="81"/>
      <c r="F583" s="81"/>
      <c r="G583" s="81"/>
    </row>
    <row r="584" spans="4:7" x14ac:dyDescent="0.25">
      <c r="D584" s="81"/>
      <c r="E584" s="81"/>
      <c r="F584" s="81"/>
      <c r="G584" s="81"/>
    </row>
    <row r="585" spans="4:7" x14ac:dyDescent="0.25">
      <c r="D585" s="81"/>
      <c r="E585" s="81"/>
      <c r="F585" s="81"/>
      <c r="G585" s="81"/>
    </row>
    <row r="586" spans="4:7" x14ac:dyDescent="0.25">
      <c r="D586" s="81"/>
      <c r="E586" s="81"/>
      <c r="F586" s="81"/>
      <c r="G586" s="81"/>
    </row>
    <row r="587" spans="4:7" x14ac:dyDescent="0.25">
      <c r="D587" s="81"/>
      <c r="E587" s="81"/>
      <c r="F587" s="81"/>
      <c r="G587" s="81"/>
    </row>
    <row r="588" spans="4:7" x14ac:dyDescent="0.25">
      <c r="D588" s="81"/>
      <c r="E588" s="81"/>
      <c r="F588" s="81"/>
      <c r="G588" s="81"/>
    </row>
    <row r="589" spans="4:7" x14ac:dyDescent="0.25">
      <c r="D589" s="81"/>
      <c r="E589" s="81"/>
      <c r="F589" s="81"/>
      <c r="G589" s="81"/>
    </row>
    <row r="590" spans="4:7" x14ac:dyDescent="0.25">
      <c r="D590" s="81"/>
      <c r="E590" s="81"/>
      <c r="F590" s="81"/>
      <c r="G590" s="81"/>
    </row>
    <row r="591" spans="4:7" x14ac:dyDescent="0.25">
      <c r="D591" s="81"/>
      <c r="E591" s="81"/>
      <c r="F591" s="81"/>
      <c r="G591" s="81"/>
    </row>
    <row r="592" spans="4:7" x14ac:dyDescent="0.25">
      <c r="D592" s="81"/>
      <c r="E592" s="81"/>
      <c r="F592" s="81"/>
      <c r="G592" s="81"/>
    </row>
    <row r="593" spans="4:7" x14ac:dyDescent="0.25">
      <c r="D593" s="81"/>
      <c r="E593" s="81"/>
      <c r="F593" s="81"/>
      <c r="G593" s="81"/>
    </row>
    <row r="594" spans="4:7" x14ac:dyDescent="0.25">
      <c r="D594" s="81"/>
      <c r="E594" s="81"/>
      <c r="F594" s="81"/>
      <c r="G594" s="81"/>
    </row>
    <row r="595" spans="4:7" x14ac:dyDescent="0.25">
      <c r="D595" s="81"/>
      <c r="E595" s="81"/>
      <c r="F595" s="81"/>
      <c r="G595" s="81"/>
    </row>
    <row r="596" spans="4:7" x14ac:dyDescent="0.25">
      <c r="D596" s="81"/>
      <c r="E596" s="81"/>
      <c r="F596" s="81"/>
      <c r="G596" s="81"/>
    </row>
    <row r="597" spans="4:7" x14ac:dyDescent="0.25">
      <c r="D597" s="81"/>
      <c r="E597" s="81"/>
      <c r="F597" s="81"/>
      <c r="G597" s="81"/>
    </row>
    <row r="598" spans="4:7" x14ac:dyDescent="0.25">
      <c r="D598" s="81"/>
      <c r="E598" s="81"/>
      <c r="F598" s="81"/>
      <c r="G598" s="81"/>
    </row>
    <row r="599" spans="4:7" x14ac:dyDescent="0.25">
      <c r="D599" s="81"/>
      <c r="E599" s="81"/>
      <c r="F599" s="81"/>
      <c r="G599" s="81"/>
    </row>
    <row r="600" spans="4:7" x14ac:dyDescent="0.25">
      <c r="D600" s="81"/>
      <c r="E600" s="81"/>
      <c r="F600" s="81"/>
      <c r="G600" s="81"/>
    </row>
    <row r="601" spans="4:7" x14ac:dyDescent="0.25">
      <c r="D601" s="81"/>
      <c r="E601" s="81"/>
      <c r="F601" s="81"/>
      <c r="G601" s="81"/>
    </row>
    <row r="602" spans="4:7" x14ac:dyDescent="0.25">
      <c r="D602" s="81"/>
      <c r="E602" s="81"/>
      <c r="F602" s="81"/>
      <c r="G602" s="81"/>
    </row>
    <row r="603" spans="4:7" x14ac:dyDescent="0.25">
      <c r="D603" s="81"/>
      <c r="E603" s="81"/>
      <c r="F603" s="81"/>
      <c r="G603" s="81"/>
    </row>
    <row r="604" spans="4:7" x14ac:dyDescent="0.25">
      <c r="D604" s="81"/>
      <c r="E604" s="81"/>
      <c r="F604" s="81"/>
      <c r="G604" s="81"/>
    </row>
    <row r="605" spans="4:7" x14ac:dyDescent="0.25">
      <c r="D605" s="81"/>
      <c r="E605" s="81"/>
      <c r="F605" s="81"/>
      <c r="G605" s="81"/>
    </row>
    <row r="606" spans="4:7" x14ac:dyDescent="0.25">
      <c r="D606" s="81"/>
      <c r="E606" s="81"/>
      <c r="F606" s="81"/>
      <c r="G606" s="81"/>
    </row>
    <row r="607" spans="4:7" x14ac:dyDescent="0.25">
      <c r="D607" s="81"/>
      <c r="E607" s="81"/>
      <c r="F607" s="81"/>
      <c r="G607" s="81"/>
    </row>
    <row r="608" spans="4:7" x14ac:dyDescent="0.25">
      <c r="D608" s="81"/>
      <c r="E608" s="81"/>
      <c r="F608" s="81"/>
      <c r="G608" s="81"/>
    </row>
    <row r="609" spans="4:7" x14ac:dyDescent="0.25">
      <c r="D609" s="81"/>
      <c r="E609" s="81"/>
      <c r="F609" s="81"/>
      <c r="G609" s="81"/>
    </row>
    <row r="610" spans="4:7" x14ac:dyDescent="0.25">
      <c r="D610" s="81"/>
      <c r="E610" s="81"/>
      <c r="F610" s="81"/>
      <c r="G610" s="81"/>
    </row>
    <row r="611" spans="4:7" x14ac:dyDescent="0.25">
      <c r="D611" s="81"/>
      <c r="E611" s="81"/>
      <c r="F611" s="81"/>
      <c r="G611" s="81"/>
    </row>
    <row r="612" spans="4:7" x14ac:dyDescent="0.25">
      <c r="D612" s="81"/>
      <c r="E612" s="81"/>
      <c r="F612" s="81"/>
      <c r="G612" s="81"/>
    </row>
    <row r="613" spans="4:7" x14ac:dyDescent="0.25">
      <c r="D613" s="81"/>
      <c r="E613" s="81"/>
      <c r="F613" s="81"/>
      <c r="G613" s="81"/>
    </row>
    <row r="614" spans="4:7" x14ac:dyDescent="0.25">
      <c r="D614" s="81"/>
      <c r="E614" s="81"/>
      <c r="F614" s="81"/>
      <c r="G614" s="81"/>
    </row>
    <row r="615" spans="4:7" x14ac:dyDescent="0.25">
      <c r="D615" s="81"/>
      <c r="E615" s="81"/>
      <c r="F615" s="81"/>
      <c r="G615" s="81"/>
    </row>
    <row r="616" spans="4:7" x14ac:dyDescent="0.25">
      <c r="D616" s="81"/>
      <c r="E616" s="81"/>
      <c r="F616" s="81"/>
      <c r="G616" s="81"/>
    </row>
    <row r="617" spans="4:7" x14ac:dyDescent="0.25">
      <c r="D617" s="81"/>
      <c r="E617" s="81"/>
      <c r="F617" s="81"/>
      <c r="G617" s="81"/>
    </row>
    <row r="618" spans="4:7" x14ac:dyDescent="0.25">
      <c r="D618" s="81"/>
      <c r="E618" s="81"/>
      <c r="F618" s="81"/>
      <c r="G618" s="81"/>
    </row>
    <row r="619" spans="4:7" x14ac:dyDescent="0.25">
      <c r="D619" s="81"/>
      <c r="E619" s="81"/>
      <c r="F619" s="81"/>
      <c r="G619" s="81"/>
    </row>
    <row r="620" spans="4:7" x14ac:dyDescent="0.25">
      <c r="D620" s="81"/>
      <c r="E620" s="81"/>
      <c r="F620" s="81"/>
      <c r="G620" s="81"/>
    </row>
    <row r="621" spans="4:7" x14ac:dyDescent="0.25">
      <c r="D621" s="81"/>
      <c r="E621" s="81"/>
      <c r="F621" s="81"/>
      <c r="G621" s="81"/>
    </row>
    <row r="622" spans="4:7" x14ac:dyDescent="0.25">
      <c r="D622" s="81"/>
      <c r="E622" s="81"/>
      <c r="F622" s="81"/>
      <c r="G622" s="81"/>
    </row>
    <row r="623" spans="4:7" x14ac:dyDescent="0.25">
      <c r="D623" s="81"/>
      <c r="E623" s="81"/>
      <c r="F623" s="81"/>
      <c r="G623" s="81"/>
    </row>
    <row r="624" spans="4:7" x14ac:dyDescent="0.25">
      <c r="D624" s="81"/>
      <c r="E624" s="81"/>
      <c r="F624" s="81"/>
      <c r="G624" s="81"/>
    </row>
    <row r="625" spans="4:7" x14ac:dyDescent="0.25">
      <c r="D625" s="81"/>
      <c r="E625" s="81"/>
      <c r="F625" s="81"/>
      <c r="G625" s="81"/>
    </row>
    <row r="626" spans="4:7" x14ac:dyDescent="0.25">
      <c r="D626" s="81"/>
      <c r="E626" s="81"/>
      <c r="F626" s="81"/>
      <c r="G626" s="81"/>
    </row>
    <row r="627" spans="4:7" x14ac:dyDescent="0.25">
      <c r="D627" s="81"/>
      <c r="E627" s="81"/>
      <c r="F627" s="81"/>
      <c r="G627" s="81"/>
    </row>
    <row r="628" spans="4:7" x14ac:dyDescent="0.25">
      <c r="D628" s="81"/>
      <c r="E628" s="81"/>
      <c r="F628" s="81"/>
      <c r="G628" s="81"/>
    </row>
    <row r="629" spans="4:7" x14ac:dyDescent="0.25">
      <c r="D629" s="81"/>
      <c r="E629" s="81"/>
      <c r="F629" s="81"/>
      <c r="G629" s="81"/>
    </row>
    <row r="630" spans="4:7" x14ac:dyDescent="0.25">
      <c r="D630" s="81"/>
      <c r="E630" s="81"/>
      <c r="F630" s="81"/>
      <c r="G630" s="81"/>
    </row>
    <row r="631" spans="4:7" x14ac:dyDescent="0.25">
      <c r="D631" s="81"/>
      <c r="E631" s="81"/>
      <c r="F631" s="81"/>
      <c r="G631" s="81"/>
    </row>
    <row r="632" spans="4:7" x14ac:dyDescent="0.25">
      <c r="D632" s="81"/>
      <c r="E632" s="81"/>
      <c r="F632" s="81"/>
      <c r="G632" s="81"/>
    </row>
    <row r="633" spans="4:7" x14ac:dyDescent="0.25">
      <c r="D633" s="81"/>
      <c r="E633" s="81"/>
      <c r="F633" s="81"/>
      <c r="G633" s="81"/>
    </row>
    <row r="634" spans="4:7" x14ac:dyDescent="0.25">
      <c r="D634" s="81"/>
      <c r="E634" s="81"/>
      <c r="F634" s="81"/>
      <c r="G634" s="81"/>
    </row>
    <row r="635" spans="4:7" x14ac:dyDescent="0.25">
      <c r="D635" s="81"/>
      <c r="E635" s="81"/>
      <c r="F635" s="81"/>
      <c r="G635" s="81"/>
    </row>
    <row r="636" spans="4:7" x14ac:dyDescent="0.25">
      <c r="D636" s="81"/>
      <c r="E636" s="81"/>
      <c r="F636" s="81"/>
      <c r="G636" s="81"/>
    </row>
    <row r="637" spans="4:7" x14ac:dyDescent="0.25">
      <c r="D637" s="81"/>
      <c r="E637" s="81"/>
      <c r="F637" s="81"/>
      <c r="G637" s="81"/>
    </row>
    <row r="638" spans="4:7" x14ac:dyDescent="0.25">
      <c r="D638" s="81"/>
      <c r="E638" s="81"/>
      <c r="F638" s="81"/>
      <c r="G638" s="81"/>
    </row>
    <row r="639" spans="4:7" x14ac:dyDescent="0.25">
      <c r="D639" s="81"/>
      <c r="E639" s="81"/>
      <c r="F639" s="81"/>
      <c r="G639" s="81"/>
    </row>
    <row r="640" spans="4:7" x14ac:dyDescent="0.25">
      <c r="D640" s="81"/>
      <c r="E640" s="81"/>
      <c r="F640" s="81"/>
      <c r="G640" s="81"/>
    </row>
    <row r="641" spans="4:7" x14ac:dyDescent="0.25">
      <c r="D641" s="81"/>
      <c r="E641" s="81"/>
      <c r="F641" s="81"/>
      <c r="G641" s="81"/>
    </row>
    <row r="642" spans="4:7" x14ac:dyDescent="0.25">
      <c r="D642" s="81"/>
      <c r="E642" s="81"/>
      <c r="F642" s="81"/>
      <c r="G642" s="81"/>
    </row>
    <row r="643" spans="4:7" x14ac:dyDescent="0.25">
      <c r="D643" s="81"/>
      <c r="E643" s="81"/>
      <c r="F643" s="81"/>
      <c r="G643" s="81"/>
    </row>
    <row r="644" spans="4:7" x14ac:dyDescent="0.25">
      <c r="D644" s="81"/>
      <c r="E644" s="81"/>
      <c r="F644" s="81"/>
      <c r="G644" s="81"/>
    </row>
    <row r="645" spans="4:7" x14ac:dyDescent="0.25">
      <c r="D645" s="81"/>
      <c r="E645" s="81"/>
      <c r="F645" s="81"/>
      <c r="G645" s="81"/>
    </row>
    <row r="646" spans="4:7" x14ac:dyDescent="0.25">
      <c r="D646" s="81"/>
      <c r="E646" s="81"/>
      <c r="F646" s="81"/>
      <c r="G646" s="81"/>
    </row>
    <row r="647" spans="4:7" x14ac:dyDescent="0.25">
      <c r="D647" s="81"/>
      <c r="E647" s="81"/>
      <c r="F647" s="81"/>
      <c r="G647" s="81"/>
    </row>
    <row r="648" spans="4:7" x14ac:dyDescent="0.25">
      <c r="D648" s="81"/>
      <c r="E648" s="81"/>
      <c r="F648" s="81"/>
      <c r="G648" s="81"/>
    </row>
    <row r="649" spans="4:7" x14ac:dyDescent="0.25">
      <c r="D649" s="81"/>
      <c r="E649" s="81"/>
      <c r="F649" s="81"/>
      <c r="G649" s="81"/>
    </row>
    <row r="650" spans="4:7" x14ac:dyDescent="0.25">
      <c r="D650" s="81"/>
      <c r="E650" s="81"/>
      <c r="F650" s="81"/>
      <c r="G650" s="81"/>
    </row>
    <row r="651" spans="4:7" x14ac:dyDescent="0.25">
      <c r="D651" s="81"/>
      <c r="E651" s="81"/>
      <c r="F651" s="81"/>
      <c r="G651" s="81"/>
    </row>
    <row r="652" spans="4:7" x14ac:dyDescent="0.25">
      <c r="D652" s="81"/>
      <c r="E652" s="81"/>
      <c r="F652" s="81"/>
      <c r="G652" s="81"/>
    </row>
    <row r="653" spans="4:7" x14ac:dyDescent="0.25">
      <c r="D653" s="81"/>
      <c r="E653" s="81"/>
      <c r="F653" s="81"/>
      <c r="G653" s="81"/>
    </row>
    <row r="654" spans="4:7" x14ac:dyDescent="0.25">
      <c r="D654" s="81"/>
      <c r="E654" s="81"/>
      <c r="F654" s="81"/>
      <c r="G654" s="81"/>
    </row>
    <row r="655" spans="4:7" x14ac:dyDescent="0.25">
      <c r="D655" s="81"/>
      <c r="E655" s="81"/>
      <c r="F655" s="81"/>
      <c r="G655" s="81"/>
    </row>
    <row r="656" spans="4:7" x14ac:dyDescent="0.25">
      <c r="D656" s="81"/>
      <c r="E656" s="81"/>
      <c r="F656" s="81"/>
      <c r="G656" s="81"/>
    </row>
    <row r="657" spans="4:7" x14ac:dyDescent="0.25">
      <c r="D657" s="81"/>
      <c r="E657" s="81"/>
      <c r="F657" s="81"/>
      <c r="G657" s="81"/>
    </row>
    <row r="658" spans="4:7" x14ac:dyDescent="0.25">
      <c r="D658" s="81"/>
      <c r="E658" s="81"/>
      <c r="F658" s="81"/>
      <c r="G658" s="81"/>
    </row>
    <row r="659" spans="4:7" x14ac:dyDescent="0.25">
      <c r="D659" s="81"/>
      <c r="E659" s="81"/>
      <c r="F659" s="81"/>
      <c r="G659" s="81"/>
    </row>
    <row r="660" spans="4:7" x14ac:dyDescent="0.25">
      <c r="D660" s="81"/>
      <c r="E660" s="81"/>
      <c r="F660" s="81"/>
      <c r="G660" s="81"/>
    </row>
    <row r="661" spans="4:7" x14ac:dyDescent="0.25">
      <c r="D661" s="81"/>
      <c r="E661" s="81"/>
      <c r="F661" s="81"/>
      <c r="G661" s="81"/>
    </row>
    <row r="662" spans="4:7" x14ac:dyDescent="0.25">
      <c r="D662" s="81"/>
      <c r="E662" s="81"/>
      <c r="F662" s="81"/>
      <c r="G662" s="81"/>
    </row>
    <row r="663" spans="4:7" x14ac:dyDescent="0.25">
      <c r="D663" s="81"/>
      <c r="E663" s="81"/>
      <c r="F663" s="81"/>
      <c r="G663" s="81"/>
    </row>
    <row r="664" spans="4:7" x14ac:dyDescent="0.25">
      <c r="D664" s="81"/>
      <c r="E664" s="81"/>
      <c r="F664" s="81"/>
      <c r="G664" s="81"/>
    </row>
    <row r="665" spans="4:7" x14ac:dyDescent="0.25">
      <c r="D665" s="81"/>
      <c r="E665" s="81"/>
      <c r="F665" s="81"/>
      <c r="G665" s="81"/>
    </row>
    <row r="666" spans="4:7" x14ac:dyDescent="0.25">
      <c r="D666" s="81"/>
      <c r="E666" s="81"/>
      <c r="F666" s="81"/>
      <c r="G666" s="81"/>
    </row>
    <row r="667" spans="4:7" x14ac:dyDescent="0.25">
      <c r="D667" s="81"/>
      <c r="E667" s="81"/>
      <c r="F667" s="81"/>
      <c r="G667" s="81"/>
    </row>
    <row r="668" spans="4:7" x14ac:dyDescent="0.25">
      <c r="D668" s="81"/>
      <c r="E668" s="81"/>
      <c r="F668" s="81"/>
      <c r="G668" s="81"/>
    </row>
    <row r="669" spans="4:7" x14ac:dyDescent="0.25">
      <c r="D669" s="81"/>
      <c r="E669" s="81"/>
      <c r="F669" s="81"/>
      <c r="G669" s="81"/>
    </row>
    <row r="670" spans="4:7" x14ac:dyDescent="0.25">
      <c r="D670" s="81"/>
      <c r="E670" s="81"/>
      <c r="F670" s="81"/>
      <c r="G670" s="81"/>
    </row>
    <row r="671" spans="4:7" x14ac:dyDescent="0.25">
      <c r="D671" s="81"/>
      <c r="E671" s="81"/>
      <c r="F671" s="81"/>
      <c r="G671" s="81"/>
    </row>
    <row r="672" spans="4:7" x14ac:dyDescent="0.25">
      <c r="D672" s="81"/>
      <c r="E672" s="81"/>
      <c r="F672" s="81"/>
      <c r="G672" s="81"/>
    </row>
    <row r="673" spans="4:7" x14ac:dyDescent="0.25">
      <c r="D673" s="81"/>
      <c r="E673" s="81"/>
      <c r="F673" s="81"/>
      <c r="G673" s="81"/>
    </row>
    <row r="674" spans="4:7" x14ac:dyDescent="0.25">
      <c r="D674" s="81"/>
      <c r="E674" s="81"/>
      <c r="F674" s="81"/>
      <c r="G674" s="81"/>
    </row>
    <row r="675" spans="4:7" x14ac:dyDescent="0.25">
      <c r="D675" s="81"/>
      <c r="E675" s="81"/>
      <c r="F675" s="81"/>
      <c r="G675" s="81"/>
    </row>
    <row r="676" spans="4:7" x14ac:dyDescent="0.25">
      <c r="D676" s="81"/>
      <c r="E676" s="81"/>
      <c r="F676" s="81"/>
      <c r="G676" s="81"/>
    </row>
    <row r="677" spans="4:7" x14ac:dyDescent="0.25">
      <c r="D677" s="81"/>
      <c r="E677" s="81"/>
      <c r="F677" s="81"/>
      <c r="G677" s="81"/>
    </row>
    <row r="678" spans="4:7" x14ac:dyDescent="0.25">
      <c r="D678" s="81"/>
      <c r="E678" s="81"/>
      <c r="F678" s="81"/>
      <c r="G678" s="81"/>
    </row>
    <row r="679" spans="4:7" x14ac:dyDescent="0.25">
      <c r="D679" s="81"/>
      <c r="E679" s="81"/>
      <c r="F679" s="81"/>
      <c r="G679" s="81"/>
    </row>
    <row r="680" spans="4:7" x14ac:dyDescent="0.25">
      <c r="D680" s="81"/>
      <c r="E680" s="81"/>
      <c r="F680" s="81"/>
      <c r="G680" s="81"/>
    </row>
    <row r="681" spans="4:7" x14ac:dyDescent="0.25">
      <c r="D681" s="81"/>
      <c r="E681" s="81"/>
      <c r="F681" s="81"/>
      <c r="G681" s="81"/>
    </row>
    <row r="682" spans="4:7" x14ac:dyDescent="0.25">
      <c r="D682" s="81"/>
      <c r="E682" s="81"/>
      <c r="F682" s="81"/>
      <c r="G682" s="81"/>
    </row>
    <row r="683" spans="4:7" x14ac:dyDescent="0.25">
      <c r="D683" s="81"/>
      <c r="E683" s="81"/>
      <c r="F683" s="81"/>
      <c r="G683" s="81"/>
    </row>
    <row r="684" spans="4:7" x14ac:dyDescent="0.25">
      <c r="D684" s="81"/>
      <c r="E684" s="81"/>
      <c r="F684" s="81"/>
      <c r="G684" s="81"/>
    </row>
    <row r="685" spans="4:7" x14ac:dyDescent="0.25">
      <c r="D685" s="81"/>
      <c r="E685" s="81"/>
      <c r="F685" s="81"/>
      <c r="G685" s="81"/>
    </row>
    <row r="686" spans="4:7" x14ac:dyDescent="0.25">
      <c r="D686" s="81"/>
      <c r="E686" s="81"/>
      <c r="F686" s="81"/>
      <c r="G686" s="81"/>
    </row>
    <row r="687" spans="4:7" x14ac:dyDescent="0.25">
      <c r="D687" s="81"/>
      <c r="E687" s="81"/>
      <c r="F687" s="81"/>
      <c r="G687" s="81"/>
    </row>
    <row r="688" spans="4:7" x14ac:dyDescent="0.25">
      <c r="D688" s="81"/>
      <c r="E688" s="81"/>
      <c r="F688" s="81"/>
      <c r="G688" s="81"/>
    </row>
    <row r="689" spans="4:7" x14ac:dyDescent="0.25">
      <c r="D689" s="81"/>
      <c r="E689" s="81"/>
      <c r="F689" s="81"/>
      <c r="G689" s="81"/>
    </row>
    <row r="690" spans="4:7" x14ac:dyDescent="0.25">
      <c r="D690" s="81"/>
      <c r="E690" s="81"/>
      <c r="F690" s="81"/>
      <c r="G690" s="81"/>
    </row>
    <row r="691" spans="4:7" x14ac:dyDescent="0.25">
      <c r="D691" s="81"/>
      <c r="E691" s="81"/>
      <c r="F691" s="81"/>
      <c r="G691" s="81"/>
    </row>
    <row r="692" spans="4:7" x14ac:dyDescent="0.25">
      <c r="D692" s="81"/>
      <c r="E692" s="81"/>
      <c r="F692" s="81"/>
      <c r="G692" s="81"/>
    </row>
    <row r="693" spans="4:7" x14ac:dyDescent="0.25">
      <c r="D693" s="81"/>
      <c r="E693" s="81"/>
      <c r="F693" s="81"/>
      <c r="G693" s="81"/>
    </row>
    <row r="694" spans="4:7" x14ac:dyDescent="0.25">
      <c r="D694" s="81"/>
      <c r="E694" s="81"/>
      <c r="F694" s="81"/>
      <c r="G694" s="81"/>
    </row>
    <row r="695" spans="4:7" x14ac:dyDescent="0.25">
      <c r="D695" s="81"/>
      <c r="E695" s="81"/>
      <c r="F695" s="81"/>
      <c r="G695" s="81"/>
    </row>
    <row r="696" spans="4:7" x14ac:dyDescent="0.25">
      <c r="D696" s="81"/>
      <c r="E696" s="81"/>
      <c r="F696" s="81"/>
      <c r="G696" s="81"/>
    </row>
    <row r="697" spans="4:7" x14ac:dyDescent="0.25">
      <c r="D697" s="81"/>
      <c r="E697" s="81"/>
      <c r="F697" s="81"/>
      <c r="G697" s="81"/>
    </row>
    <row r="698" spans="4:7" x14ac:dyDescent="0.25">
      <c r="D698" s="81"/>
      <c r="E698" s="81"/>
      <c r="F698" s="81"/>
      <c r="G698" s="81"/>
    </row>
    <row r="699" spans="4:7" x14ac:dyDescent="0.25">
      <c r="D699" s="81"/>
      <c r="E699" s="81"/>
      <c r="F699" s="81"/>
      <c r="G699" s="81"/>
    </row>
    <row r="700" spans="4:7" x14ac:dyDescent="0.25">
      <c r="D700" s="81"/>
      <c r="E700" s="81"/>
      <c r="F700" s="81"/>
      <c r="G700" s="81"/>
    </row>
    <row r="701" spans="4:7" x14ac:dyDescent="0.25">
      <c r="D701" s="81"/>
      <c r="E701" s="81"/>
      <c r="F701" s="81"/>
      <c r="G701" s="81"/>
    </row>
    <row r="702" spans="4:7" x14ac:dyDescent="0.25">
      <c r="D702" s="81"/>
      <c r="E702" s="81"/>
      <c r="F702" s="81"/>
      <c r="G702" s="81"/>
    </row>
    <row r="703" spans="4:7" x14ac:dyDescent="0.25">
      <c r="D703" s="81"/>
      <c r="E703" s="81"/>
      <c r="F703" s="81"/>
      <c r="G703" s="81"/>
    </row>
    <row r="704" spans="4:7" x14ac:dyDescent="0.25">
      <c r="D704" s="81"/>
      <c r="E704" s="81"/>
      <c r="F704" s="81"/>
      <c r="G704" s="81"/>
    </row>
    <row r="705" spans="4:7" x14ac:dyDescent="0.25">
      <c r="D705" s="81"/>
      <c r="E705" s="81"/>
      <c r="F705" s="81"/>
      <c r="G705" s="81"/>
    </row>
    <row r="706" spans="4:7" x14ac:dyDescent="0.25">
      <c r="D706" s="81"/>
      <c r="E706" s="81"/>
      <c r="F706" s="81"/>
      <c r="G706" s="81"/>
    </row>
    <row r="707" spans="4:7" x14ac:dyDescent="0.25">
      <c r="D707" s="81"/>
      <c r="E707" s="81"/>
      <c r="F707" s="81"/>
      <c r="G707" s="81"/>
    </row>
    <row r="708" spans="4:7" x14ac:dyDescent="0.25">
      <c r="D708" s="81"/>
      <c r="E708" s="81"/>
      <c r="F708" s="81"/>
      <c r="G708" s="81"/>
    </row>
    <row r="709" spans="4:7" x14ac:dyDescent="0.25">
      <c r="D709" s="81"/>
      <c r="E709" s="81"/>
      <c r="F709" s="81"/>
      <c r="G709" s="81"/>
    </row>
    <row r="710" spans="4:7" x14ac:dyDescent="0.25">
      <c r="D710" s="81"/>
      <c r="E710" s="81"/>
      <c r="F710" s="81"/>
      <c r="G710" s="81"/>
    </row>
    <row r="711" spans="4:7" x14ac:dyDescent="0.25">
      <c r="D711" s="81"/>
      <c r="E711" s="81"/>
      <c r="F711" s="81"/>
      <c r="G711" s="81"/>
    </row>
    <row r="712" spans="4:7" x14ac:dyDescent="0.25">
      <c r="D712" s="81"/>
      <c r="E712" s="81"/>
      <c r="F712" s="81"/>
      <c r="G712" s="81"/>
    </row>
    <row r="713" spans="4:7" x14ac:dyDescent="0.25">
      <c r="D713" s="81"/>
      <c r="E713" s="81"/>
      <c r="F713" s="81"/>
      <c r="G713" s="81"/>
    </row>
    <row r="714" spans="4:7" x14ac:dyDescent="0.25">
      <c r="D714" s="81"/>
      <c r="E714" s="81"/>
      <c r="F714" s="81"/>
      <c r="G714" s="81"/>
    </row>
    <row r="715" spans="4:7" x14ac:dyDescent="0.25">
      <c r="D715" s="81"/>
      <c r="E715" s="81"/>
      <c r="F715" s="81"/>
      <c r="G715" s="81"/>
    </row>
    <row r="716" spans="4:7" x14ac:dyDescent="0.25">
      <c r="D716" s="81"/>
      <c r="E716" s="81"/>
      <c r="F716" s="81"/>
      <c r="G716" s="81"/>
    </row>
    <row r="717" spans="4:7" x14ac:dyDescent="0.25">
      <c r="D717" s="81"/>
      <c r="E717" s="81"/>
      <c r="F717" s="81"/>
      <c r="G717" s="81"/>
    </row>
    <row r="718" spans="4:7" x14ac:dyDescent="0.25">
      <c r="D718" s="81"/>
      <c r="E718" s="81"/>
      <c r="F718" s="81"/>
      <c r="G718" s="81"/>
    </row>
    <row r="719" spans="4:7" x14ac:dyDescent="0.25">
      <c r="D719" s="81"/>
      <c r="E719" s="81"/>
      <c r="F719" s="81"/>
      <c r="G719" s="81"/>
    </row>
    <row r="720" spans="4:7" x14ac:dyDescent="0.25">
      <c r="D720" s="81"/>
      <c r="E720" s="81"/>
      <c r="F720" s="81"/>
      <c r="G720" s="81"/>
    </row>
    <row r="721" spans="4:7" x14ac:dyDescent="0.25">
      <c r="D721" s="81"/>
      <c r="E721" s="81"/>
      <c r="F721" s="81"/>
      <c r="G721" s="81"/>
    </row>
    <row r="722" spans="4:7" x14ac:dyDescent="0.25">
      <c r="D722" s="81"/>
      <c r="E722" s="81"/>
      <c r="F722" s="81"/>
      <c r="G722" s="81"/>
    </row>
    <row r="723" spans="4:7" x14ac:dyDescent="0.25">
      <c r="D723" s="81"/>
      <c r="E723" s="81"/>
      <c r="F723" s="81"/>
      <c r="G723" s="81"/>
    </row>
    <row r="724" spans="4:7" x14ac:dyDescent="0.25">
      <c r="D724" s="81"/>
      <c r="E724" s="81"/>
      <c r="F724" s="81"/>
      <c r="G724" s="81"/>
    </row>
    <row r="725" spans="4:7" x14ac:dyDescent="0.25">
      <c r="D725" s="81"/>
      <c r="E725" s="81"/>
      <c r="F725" s="81"/>
      <c r="G725" s="81"/>
    </row>
    <row r="726" spans="4:7" x14ac:dyDescent="0.25">
      <c r="D726" s="81"/>
      <c r="E726" s="81"/>
      <c r="F726" s="81"/>
      <c r="G726" s="81"/>
    </row>
    <row r="727" spans="4:7" x14ac:dyDescent="0.25">
      <c r="D727" s="81"/>
      <c r="E727" s="81"/>
      <c r="F727" s="81"/>
      <c r="G727" s="81"/>
    </row>
    <row r="728" spans="4:7" x14ac:dyDescent="0.25">
      <c r="D728" s="81"/>
      <c r="E728" s="81"/>
      <c r="F728" s="81"/>
      <c r="G728" s="81"/>
    </row>
    <row r="729" spans="4:7" x14ac:dyDescent="0.25">
      <c r="D729" s="81"/>
      <c r="E729" s="81"/>
      <c r="F729" s="81"/>
      <c r="G729" s="81"/>
    </row>
    <row r="730" spans="4:7" x14ac:dyDescent="0.25">
      <c r="D730" s="81"/>
      <c r="E730" s="81"/>
      <c r="F730" s="81"/>
      <c r="G730" s="81"/>
    </row>
    <row r="731" spans="4:7" x14ac:dyDescent="0.25">
      <c r="D731" s="81"/>
      <c r="E731" s="81"/>
      <c r="F731" s="81"/>
      <c r="G731" s="81"/>
    </row>
    <row r="732" spans="4:7" x14ac:dyDescent="0.25">
      <c r="D732" s="81"/>
      <c r="E732" s="81"/>
      <c r="F732" s="81"/>
      <c r="G732" s="81"/>
    </row>
    <row r="733" spans="4:7" x14ac:dyDescent="0.25">
      <c r="D733" s="81"/>
      <c r="E733" s="81"/>
      <c r="F733" s="81"/>
      <c r="G733" s="81"/>
    </row>
    <row r="734" spans="4:7" x14ac:dyDescent="0.25">
      <c r="D734" s="81"/>
      <c r="E734" s="81"/>
      <c r="F734" s="81"/>
      <c r="G734" s="81"/>
    </row>
    <row r="735" spans="4:7" x14ac:dyDescent="0.25">
      <c r="D735" s="81"/>
      <c r="E735" s="81"/>
      <c r="F735" s="81"/>
      <c r="G735" s="81"/>
    </row>
    <row r="736" spans="4:7" x14ac:dyDescent="0.25">
      <c r="D736" s="81"/>
      <c r="E736" s="81"/>
      <c r="F736" s="81"/>
      <c r="G736" s="81"/>
    </row>
    <row r="737" spans="4:7" x14ac:dyDescent="0.25">
      <c r="D737" s="81"/>
      <c r="E737" s="81"/>
      <c r="F737" s="81"/>
      <c r="G737" s="81"/>
    </row>
    <row r="738" spans="4:7" x14ac:dyDescent="0.25">
      <c r="D738" s="81"/>
      <c r="E738" s="81"/>
      <c r="F738" s="81"/>
      <c r="G738" s="81"/>
    </row>
    <row r="739" spans="4:7" x14ac:dyDescent="0.25">
      <c r="D739" s="81"/>
      <c r="E739" s="81"/>
      <c r="F739" s="81"/>
      <c r="G739" s="81"/>
    </row>
    <row r="740" spans="4:7" x14ac:dyDescent="0.25">
      <c r="D740" s="81"/>
      <c r="E740" s="81"/>
      <c r="F740" s="81"/>
      <c r="G740" s="81"/>
    </row>
    <row r="741" spans="4:7" x14ac:dyDescent="0.25">
      <c r="D741" s="81"/>
      <c r="E741" s="81"/>
      <c r="F741" s="81"/>
      <c r="G741" s="81"/>
    </row>
    <row r="742" spans="4:7" x14ac:dyDescent="0.25">
      <c r="D742" s="81"/>
      <c r="E742" s="81"/>
      <c r="F742" s="81"/>
      <c r="G742" s="81"/>
    </row>
    <row r="743" spans="4:7" x14ac:dyDescent="0.25">
      <c r="D743" s="81"/>
      <c r="E743" s="81"/>
      <c r="F743" s="81"/>
      <c r="G743" s="81"/>
    </row>
    <row r="744" spans="4:7" x14ac:dyDescent="0.25">
      <c r="D744" s="81"/>
      <c r="E744" s="81"/>
      <c r="F744" s="81"/>
      <c r="G744" s="81"/>
    </row>
    <row r="745" spans="4:7" x14ac:dyDescent="0.25">
      <c r="D745" s="81"/>
      <c r="E745" s="81"/>
      <c r="F745" s="81"/>
      <c r="G745" s="81"/>
    </row>
    <row r="746" spans="4:7" x14ac:dyDescent="0.25">
      <c r="D746" s="81"/>
      <c r="E746" s="81"/>
      <c r="F746" s="81"/>
      <c r="G746" s="81"/>
    </row>
    <row r="747" spans="4:7" x14ac:dyDescent="0.25">
      <c r="D747" s="81"/>
      <c r="E747" s="81"/>
      <c r="F747" s="81"/>
      <c r="G747" s="81"/>
    </row>
    <row r="748" spans="4:7" x14ac:dyDescent="0.25">
      <c r="D748" s="81"/>
      <c r="E748" s="81"/>
      <c r="F748" s="81"/>
      <c r="G748" s="81"/>
    </row>
    <row r="749" spans="4:7" x14ac:dyDescent="0.25">
      <c r="D749" s="81"/>
      <c r="E749" s="81"/>
      <c r="F749" s="81"/>
      <c r="G749" s="81"/>
    </row>
    <row r="750" spans="4:7" x14ac:dyDescent="0.25">
      <c r="D750" s="81"/>
      <c r="E750" s="81"/>
      <c r="F750" s="81"/>
      <c r="G750" s="81"/>
    </row>
    <row r="751" spans="4:7" x14ac:dyDescent="0.25">
      <c r="D751" s="81"/>
      <c r="E751" s="81"/>
      <c r="F751" s="81"/>
      <c r="G751" s="81"/>
    </row>
    <row r="752" spans="4:7" x14ac:dyDescent="0.25">
      <c r="D752" s="81"/>
      <c r="E752" s="81"/>
      <c r="F752" s="81"/>
      <c r="G752" s="81"/>
    </row>
    <row r="753" spans="4:7" x14ac:dyDescent="0.25">
      <c r="D753" s="81"/>
      <c r="E753" s="81"/>
      <c r="F753" s="81"/>
      <c r="G753" s="81"/>
    </row>
    <row r="754" spans="4:7" x14ac:dyDescent="0.25">
      <c r="D754" s="81"/>
      <c r="E754" s="81"/>
      <c r="F754" s="81"/>
      <c r="G754" s="81"/>
    </row>
    <row r="755" spans="4:7" x14ac:dyDescent="0.25">
      <c r="D755" s="81"/>
      <c r="E755" s="81"/>
      <c r="F755" s="81"/>
      <c r="G755" s="81"/>
    </row>
    <row r="756" spans="4:7" x14ac:dyDescent="0.25">
      <c r="D756" s="81"/>
      <c r="E756" s="81"/>
      <c r="F756" s="81"/>
      <c r="G756" s="81"/>
    </row>
    <row r="757" spans="4:7" x14ac:dyDescent="0.25">
      <c r="D757" s="81"/>
      <c r="E757" s="81"/>
      <c r="F757" s="81"/>
      <c r="G757" s="81"/>
    </row>
    <row r="758" spans="4:7" x14ac:dyDescent="0.25">
      <c r="D758" s="81"/>
      <c r="E758" s="81"/>
      <c r="F758" s="81"/>
      <c r="G758" s="81"/>
    </row>
    <row r="759" spans="4:7" x14ac:dyDescent="0.25">
      <c r="D759" s="81"/>
      <c r="E759" s="81"/>
      <c r="F759" s="81"/>
      <c r="G759" s="81"/>
    </row>
    <row r="760" spans="4:7" x14ac:dyDescent="0.25">
      <c r="D760" s="81"/>
      <c r="E760" s="81"/>
      <c r="F760" s="81"/>
      <c r="G760" s="81"/>
    </row>
    <row r="761" spans="4:7" x14ac:dyDescent="0.25">
      <c r="D761" s="81"/>
      <c r="E761" s="81"/>
      <c r="F761" s="81"/>
      <c r="G761" s="81"/>
    </row>
    <row r="762" spans="4:7" x14ac:dyDescent="0.25">
      <c r="D762" s="81"/>
      <c r="E762" s="81"/>
      <c r="F762" s="81"/>
      <c r="G762" s="81"/>
    </row>
    <row r="763" spans="4:7" x14ac:dyDescent="0.25">
      <c r="D763" s="81"/>
      <c r="E763" s="81"/>
      <c r="F763" s="81"/>
      <c r="G763" s="81"/>
    </row>
    <row r="764" spans="4:7" x14ac:dyDescent="0.25">
      <c r="D764" s="81"/>
      <c r="E764" s="81"/>
      <c r="F764" s="81"/>
      <c r="G764" s="81"/>
    </row>
    <row r="765" spans="4:7" x14ac:dyDescent="0.25">
      <c r="D765" s="81"/>
      <c r="E765" s="81"/>
      <c r="F765" s="81"/>
      <c r="G765" s="81"/>
    </row>
    <row r="766" spans="4:7" x14ac:dyDescent="0.25">
      <c r="D766" s="81"/>
      <c r="E766" s="81"/>
      <c r="F766" s="81"/>
      <c r="G766" s="81"/>
    </row>
    <row r="767" spans="4:7" x14ac:dyDescent="0.25">
      <c r="D767" s="81"/>
      <c r="E767" s="81"/>
      <c r="F767" s="81"/>
      <c r="G767" s="81"/>
    </row>
    <row r="768" spans="4:7" x14ac:dyDescent="0.25">
      <c r="D768" s="81"/>
      <c r="E768" s="81"/>
      <c r="F768" s="81"/>
      <c r="G768" s="81"/>
    </row>
    <row r="769" spans="4:7" x14ac:dyDescent="0.25">
      <c r="D769" s="81"/>
      <c r="E769" s="81"/>
      <c r="F769" s="81"/>
      <c r="G769" s="81"/>
    </row>
    <row r="770" spans="4:7" x14ac:dyDescent="0.25">
      <c r="D770" s="81"/>
      <c r="E770" s="81"/>
      <c r="F770" s="81"/>
      <c r="G770" s="81"/>
    </row>
    <row r="771" spans="4:7" x14ac:dyDescent="0.25">
      <c r="D771" s="81"/>
      <c r="E771" s="81"/>
      <c r="F771" s="81"/>
      <c r="G771" s="81"/>
    </row>
    <row r="772" spans="4:7" x14ac:dyDescent="0.25">
      <c r="D772" s="81"/>
      <c r="E772" s="81"/>
      <c r="F772" s="81"/>
      <c r="G772" s="81"/>
    </row>
    <row r="773" spans="4:7" x14ac:dyDescent="0.25">
      <c r="D773" s="81"/>
      <c r="E773" s="81"/>
      <c r="F773" s="81"/>
      <c r="G773" s="81"/>
    </row>
    <row r="774" spans="4:7" x14ac:dyDescent="0.25">
      <c r="D774" s="81"/>
      <c r="E774" s="81"/>
      <c r="F774" s="81"/>
      <c r="G774" s="81"/>
    </row>
    <row r="775" spans="4:7" x14ac:dyDescent="0.25">
      <c r="D775" s="81"/>
      <c r="E775" s="81"/>
      <c r="F775" s="81"/>
      <c r="G775" s="81"/>
    </row>
    <row r="776" spans="4:7" x14ac:dyDescent="0.25">
      <c r="D776" s="81"/>
      <c r="E776" s="81"/>
      <c r="F776" s="81"/>
      <c r="G776" s="81"/>
    </row>
    <row r="777" spans="4:7" x14ac:dyDescent="0.25">
      <c r="D777" s="81"/>
      <c r="E777" s="81"/>
      <c r="F777" s="81"/>
      <c r="G777" s="81"/>
    </row>
    <row r="778" spans="4:7" x14ac:dyDescent="0.25">
      <c r="D778" s="81"/>
      <c r="E778" s="81"/>
      <c r="F778" s="81"/>
      <c r="G778" s="81"/>
    </row>
    <row r="779" spans="4:7" x14ac:dyDescent="0.25">
      <c r="D779" s="81"/>
      <c r="E779" s="81"/>
      <c r="F779" s="81"/>
      <c r="G779" s="81"/>
    </row>
    <row r="780" spans="4:7" x14ac:dyDescent="0.25">
      <c r="D780" s="81"/>
      <c r="E780" s="81"/>
      <c r="F780" s="81"/>
      <c r="G780" s="81"/>
    </row>
    <row r="781" spans="4:7" x14ac:dyDescent="0.25">
      <c r="D781" s="81"/>
      <c r="E781" s="81"/>
      <c r="F781" s="81"/>
      <c r="G781" s="81"/>
    </row>
    <row r="782" spans="4:7" x14ac:dyDescent="0.25">
      <c r="D782" s="81"/>
      <c r="E782" s="81"/>
      <c r="F782" s="81"/>
      <c r="G782" s="81"/>
    </row>
    <row r="783" spans="4:7" x14ac:dyDescent="0.25">
      <c r="D783" s="81"/>
      <c r="E783" s="81"/>
      <c r="F783" s="81"/>
      <c r="G783" s="81"/>
    </row>
    <row r="784" spans="4:7" x14ac:dyDescent="0.25">
      <c r="D784" s="81"/>
      <c r="E784" s="81"/>
      <c r="F784" s="81"/>
      <c r="G784" s="81"/>
    </row>
    <row r="785" spans="4:7" x14ac:dyDescent="0.25">
      <c r="D785" s="81"/>
      <c r="E785" s="81"/>
      <c r="F785" s="81"/>
      <c r="G785" s="81"/>
    </row>
    <row r="786" spans="4:7" x14ac:dyDescent="0.25">
      <c r="D786" s="81"/>
      <c r="E786" s="81"/>
      <c r="F786" s="81"/>
      <c r="G786" s="81"/>
    </row>
    <row r="787" spans="4:7" x14ac:dyDescent="0.25">
      <c r="D787" s="81"/>
      <c r="E787" s="81"/>
      <c r="F787" s="81"/>
      <c r="G787" s="81"/>
    </row>
    <row r="788" spans="4:7" x14ac:dyDescent="0.25">
      <c r="D788" s="81"/>
      <c r="E788" s="81"/>
      <c r="F788" s="81"/>
      <c r="G788" s="81"/>
    </row>
    <row r="789" spans="4:7" x14ac:dyDescent="0.25">
      <c r="D789" s="81"/>
      <c r="E789" s="81"/>
      <c r="F789" s="81"/>
      <c r="G789" s="81"/>
    </row>
    <row r="790" spans="4:7" x14ac:dyDescent="0.25">
      <c r="D790" s="81"/>
      <c r="E790" s="81"/>
      <c r="F790" s="81"/>
      <c r="G790" s="81"/>
    </row>
    <row r="791" spans="4:7" x14ac:dyDescent="0.25">
      <c r="D791" s="81"/>
      <c r="E791" s="81"/>
      <c r="F791" s="81"/>
      <c r="G791" s="81"/>
    </row>
    <row r="792" spans="4:7" x14ac:dyDescent="0.25">
      <c r="D792" s="81"/>
      <c r="E792" s="81"/>
      <c r="F792" s="81"/>
      <c r="G792" s="81"/>
    </row>
    <row r="793" spans="4:7" x14ac:dyDescent="0.25">
      <c r="D793" s="81"/>
      <c r="E793" s="81"/>
      <c r="F793" s="81"/>
      <c r="G793" s="81"/>
    </row>
    <row r="794" spans="4:7" x14ac:dyDescent="0.25">
      <c r="D794" s="81"/>
      <c r="E794" s="81"/>
      <c r="F794" s="81"/>
      <c r="G794" s="81"/>
    </row>
    <row r="795" spans="4:7" x14ac:dyDescent="0.25">
      <c r="D795" s="81"/>
      <c r="E795" s="81"/>
      <c r="F795" s="81"/>
      <c r="G795" s="81"/>
    </row>
    <row r="796" spans="4:7" x14ac:dyDescent="0.25">
      <c r="D796" s="81"/>
      <c r="E796" s="81"/>
      <c r="F796" s="81"/>
      <c r="G796" s="81"/>
    </row>
    <row r="797" spans="4:7" x14ac:dyDescent="0.25">
      <c r="D797" s="81"/>
      <c r="E797" s="81"/>
      <c r="F797" s="81"/>
      <c r="G797" s="81"/>
    </row>
    <row r="798" spans="4:7" x14ac:dyDescent="0.25">
      <c r="D798" s="81"/>
      <c r="E798" s="81"/>
      <c r="F798" s="81"/>
      <c r="G798" s="81"/>
    </row>
    <row r="799" spans="4:7" x14ac:dyDescent="0.25">
      <c r="D799" s="81"/>
      <c r="E799" s="81"/>
      <c r="F799" s="81"/>
      <c r="G799" s="81"/>
    </row>
    <row r="800" spans="4:7" x14ac:dyDescent="0.25">
      <c r="D800" s="81"/>
      <c r="E800" s="81"/>
      <c r="F800" s="81"/>
      <c r="G800" s="81"/>
    </row>
    <row r="801" spans="4:7" x14ac:dyDescent="0.25">
      <c r="D801" s="81"/>
      <c r="E801" s="81"/>
      <c r="F801" s="81"/>
      <c r="G801" s="81"/>
    </row>
    <row r="802" spans="4:7" x14ac:dyDescent="0.25">
      <c r="D802" s="81"/>
      <c r="E802" s="81"/>
      <c r="F802" s="81"/>
      <c r="G802" s="81"/>
    </row>
    <row r="803" spans="4:7" x14ac:dyDescent="0.25">
      <c r="D803" s="81"/>
      <c r="E803" s="81"/>
      <c r="F803" s="81"/>
      <c r="G803" s="81"/>
    </row>
    <row r="804" spans="4:7" x14ac:dyDescent="0.25">
      <c r="D804" s="81"/>
      <c r="E804" s="81"/>
      <c r="F804" s="81"/>
      <c r="G804" s="81"/>
    </row>
    <row r="805" spans="4:7" x14ac:dyDescent="0.25">
      <c r="D805" s="81"/>
      <c r="E805" s="81"/>
      <c r="F805" s="81"/>
      <c r="G805" s="81"/>
    </row>
    <row r="806" spans="4:7" x14ac:dyDescent="0.25">
      <c r="D806" s="81"/>
      <c r="E806" s="81"/>
      <c r="F806" s="81"/>
      <c r="G806" s="81"/>
    </row>
    <row r="807" spans="4:7" x14ac:dyDescent="0.25">
      <c r="D807" s="81"/>
      <c r="E807" s="81"/>
      <c r="F807" s="81"/>
      <c r="G807" s="81"/>
    </row>
    <row r="808" spans="4:7" x14ac:dyDescent="0.25">
      <c r="D808" s="81"/>
      <c r="E808" s="81"/>
      <c r="F808" s="81"/>
      <c r="G808" s="81"/>
    </row>
    <row r="809" spans="4:7" x14ac:dyDescent="0.25">
      <c r="D809" s="81"/>
      <c r="E809" s="81"/>
      <c r="F809" s="81"/>
      <c r="G809" s="81"/>
    </row>
    <row r="810" spans="4:7" x14ac:dyDescent="0.25">
      <c r="D810" s="81"/>
      <c r="E810" s="81"/>
      <c r="F810" s="81"/>
      <c r="G810" s="81"/>
    </row>
    <row r="811" spans="4:7" x14ac:dyDescent="0.25">
      <c r="D811" s="81"/>
      <c r="E811" s="81"/>
      <c r="F811" s="81"/>
      <c r="G811" s="81"/>
    </row>
    <row r="812" spans="4:7" x14ac:dyDescent="0.25">
      <c r="D812" s="81"/>
      <c r="E812" s="81"/>
      <c r="F812" s="81"/>
      <c r="G812" s="81"/>
    </row>
    <row r="813" spans="4:7" x14ac:dyDescent="0.25">
      <c r="D813" s="81"/>
      <c r="E813" s="81"/>
      <c r="F813" s="81"/>
      <c r="G813" s="81"/>
    </row>
    <row r="814" spans="4:7" x14ac:dyDescent="0.25">
      <c r="D814" s="81"/>
      <c r="E814" s="81"/>
      <c r="F814" s="81"/>
      <c r="G814" s="81"/>
    </row>
    <row r="815" spans="4:7" x14ac:dyDescent="0.25">
      <c r="D815" s="81"/>
      <c r="E815" s="81"/>
      <c r="F815" s="81"/>
      <c r="G815" s="81"/>
    </row>
    <row r="816" spans="4:7" x14ac:dyDescent="0.25">
      <c r="D816" s="81"/>
      <c r="E816" s="81"/>
      <c r="F816" s="81"/>
      <c r="G816" s="81"/>
    </row>
    <row r="817" spans="4:7" x14ac:dyDescent="0.25">
      <c r="D817" s="81"/>
      <c r="E817" s="81"/>
      <c r="F817" s="81"/>
      <c r="G817" s="81"/>
    </row>
    <row r="818" spans="4:7" x14ac:dyDescent="0.25">
      <c r="D818" s="81"/>
      <c r="E818" s="81"/>
      <c r="F818" s="81"/>
      <c r="G818" s="81"/>
    </row>
    <row r="819" spans="4:7" x14ac:dyDescent="0.25">
      <c r="D819" s="81"/>
      <c r="E819" s="81"/>
      <c r="F819" s="81"/>
      <c r="G819" s="81"/>
    </row>
    <row r="820" spans="4:7" x14ac:dyDescent="0.25">
      <c r="D820" s="81"/>
      <c r="E820" s="81"/>
      <c r="F820" s="81"/>
      <c r="G820" s="81"/>
    </row>
    <row r="821" spans="4:7" x14ac:dyDescent="0.25">
      <c r="D821" s="81"/>
      <c r="E821" s="81"/>
      <c r="F821" s="81"/>
      <c r="G821" s="81"/>
    </row>
    <row r="822" spans="4:7" x14ac:dyDescent="0.25">
      <c r="D822" s="81"/>
      <c r="E822" s="81"/>
      <c r="F822" s="81"/>
      <c r="G822" s="81"/>
    </row>
    <row r="823" spans="4:7" x14ac:dyDescent="0.25">
      <c r="D823" s="81"/>
      <c r="E823" s="81"/>
      <c r="F823" s="81"/>
      <c r="G823" s="81"/>
    </row>
    <row r="824" spans="4:7" x14ac:dyDescent="0.25">
      <c r="D824" s="81"/>
      <c r="E824" s="81"/>
      <c r="F824" s="81"/>
      <c r="G824" s="81"/>
    </row>
    <row r="825" spans="4:7" x14ac:dyDescent="0.25">
      <c r="D825" s="81"/>
      <c r="E825" s="81"/>
      <c r="F825" s="81"/>
      <c r="G825" s="81"/>
    </row>
    <row r="826" spans="4:7" x14ac:dyDescent="0.25">
      <c r="D826" s="81"/>
      <c r="E826" s="81"/>
      <c r="F826" s="81"/>
      <c r="G826" s="81"/>
    </row>
    <row r="827" spans="4:7" x14ac:dyDescent="0.25">
      <c r="D827" s="81"/>
      <c r="E827" s="81"/>
      <c r="F827" s="81"/>
      <c r="G827" s="81"/>
    </row>
    <row r="828" spans="4:7" x14ac:dyDescent="0.25">
      <c r="D828" s="81"/>
      <c r="E828" s="81"/>
      <c r="F828" s="81"/>
      <c r="G828" s="81"/>
    </row>
    <row r="829" spans="4:7" x14ac:dyDescent="0.25">
      <c r="D829" s="81"/>
      <c r="E829" s="81"/>
      <c r="F829" s="81"/>
      <c r="G829" s="81"/>
    </row>
    <row r="830" spans="4:7" x14ac:dyDescent="0.25">
      <c r="D830" s="81"/>
      <c r="E830" s="81"/>
      <c r="F830" s="81"/>
      <c r="G830" s="81"/>
    </row>
    <row r="831" spans="4:7" x14ac:dyDescent="0.25">
      <c r="D831" s="81"/>
      <c r="E831" s="81"/>
      <c r="F831" s="81"/>
      <c r="G831" s="81"/>
    </row>
    <row r="832" spans="4:7" x14ac:dyDescent="0.25">
      <c r="D832" s="81"/>
      <c r="E832" s="81"/>
      <c r="F832" s="81"/>
      <c r="G832" s="81"/>
    </row>
    <row r="833" spans="4:7" x14ac:dyDescent="0.25">
      <c r="D833" s="81"/>
      <c r="E833" s="81"/>
      <c r="F833" s="81"/>
      <c r="G833" s="81"/>
    </row>
    <row r="834" spans="4:7" x14ac:dyDescent="0.25">
      <c r="D834" s="81"/>
      <c r="E834" s="81"/>
      <c r="F834" s="81"/>
      <c r="G834" s="81"/>
    </row>
    <row r="835" spans="4:7" x14ac:dyDescent="0.25">
      <c r="D835" s="81"/>
      <c r="E835" s="81"/>
      <c r="F835" s="81"/>
      <c r="G835" s="81"/>
    </row>
    <row r="836" spans="4:7" x14ac:dyDescent="0.25">
      <c r="D836" s="81"/>
      <c r="E836" s="81"/>
      <c r="F836" s="81"/>
      <c r="G836" s="81"/>
    </row>
    <row r="837" spans="4:7" x14ac:dyDescent="0.25">
      <c r="D837" s="81"/>
      <c r="E837" s="81"/>
      <c r="F837" s="81"/>
      <c r="G837" s="81"/>
    </row>
    <row r="838" spans="4:7" x14ac:dyDescent="0.25">
      <c r="D838" s="81"/>
      <c r="E838" s="81"/>
      <c r="F838" s="81"/>
      <c r="G838" s="81"/>
    </row>
    <row r="839" spans="4:7" x14ac:dyDescent="0.25">
      <c r="D839" s="81"/>
      <c r="E839" s="81"/>
      <c r="F839" s="81"/>
      <c r="G839" s="81"/>
    </row>
    <row r="840" spans="4:7" x14ac:dyDescent="0.25">
      <c r="D840" s="81"/>
      <c r="E840" s="81"/>
      <c r="F840" s="81"/>
      <c r="G840" s="81"/>
    </row>
    <row r="841" spans="4:7" x14ac:dyDescent="0.25">
      <c r="D841" s="81"/>
      <c r="E841" s="81"/>
      <c r="F841" s="81"/>
      <c r="G841" s="81"/>
    </row>
    <row r="842" spans="4:7" x14ac:dyDescent="0.25">
      <c r="D842" s="81"/>
      <c r="E842" s="81"/>
      <c r="F842" s="81"/>
      <c r="G842" s="81"/>
    </row>
    <row r="843" spans="4:7" x14ac:dyDescent="0.25">
      <c r="D843" s="81"/>
      <c r="E843" s="81"/>
      <c r="F843" s="81"/>
      <c r="G843" s="81"/>
    </row>
    <row r="844" spans="4:7" x14ac:dyDescent="0.25">
      <c r="D844" s="81"/>
      <c r="E844" s="81"/>
      <c r="F844" s="81"/>
      <c r="G844" s="81"/>
    </row>
    <row r="845" spans="4:7" x14ac:dyDescent="0.25">
      <c r="D845" s="81"/>
      <c r="E845" s="81"/>
      <c r="F845" s="81"/>
      <c r="G845" s="81"/>
    </row>
    <row r="846" spans="4:7" x14ac:dyDescent="0.25">
      <c r="D846" s="81"/>
      <c r="E846" s="81"/>
      <c r="F846" s="81"/>
      <c r="G846" s="81"/>
    </row>
    <row r="847" spans="4:7" x14ac:dyDescent="0.25">
      <c r="D847" s="81"/>
      <c r="E847" s="81"/>
      <c r="F847" s="81"/>
      <c r="G847" s="81"/>
    </row>
    <row r="848" spans="4:7" x14ac:dyDescent="0.25">
      <c r="D848" s="81"/>
      <c r="E848" s="81"/>
      <c r="F848" s="81"/>
      <c r="G848" s="81"/>
    </row>
    <row r="849" spans="4:7" x14ac:dyDescent="0.25">
      <c r="D849" s="81"/>
      <c r="E849" s="81"/>
      <c r="F849" s="81"/>
      <c r="G849" s="81"/>
    </row>
    <row r="850" spans="4:7" x14ac:dyDescent="0.25">
      <c r="D850" s="81"/>
      <c r="E850" s="81"/>
      <c r="F850" s="81"/>
      <c r="G850" s="81"/>
    </row>
    <row r="851" spans="4:7" x14ac:dyDescent="0.25">
      <c r="D851" s="81"/>
      <c r="E851" s="81"/>
      <c r="F851" s="81"/>
      <c r="G851" s="81"/>
    </row>
    <row r="852" spans="4:7" x14ac:dyDescent="0.25">
      <c r="D852" s="81"/>
      <c r="E852" s="81"/>
      <c r="F852" s="81"/>
      <c r="G852" s="81"/>
    </row>
    <row r="853" spans="4:7" x14ac:dyDescent="0.25">
      <c r="D853" s="81"/>
      <c r="E853" s="81"/>
      <c r="F853" s="81"/>
      <c r="G853" s="81"/>
    </row>
    <row r="854" spans="4:7" x14ac:dyDescent="0.25">
      <c r="D854" s="81"/>
      <c r="E854" s="81"/>
      <c r="F854" s="81"/>
      <c r="G854" s="81"/>
    </row>
    <row r="855" spans="4:7" x14ac:dyDescent="0.25">
      <c r="D855" s="81"/>
      <c r="E855" s="81"/>
      <c r="F855" s="81"/>
      <c r="G855" s="81"/>
    </row>
    <row r="856" spans="4:7" x14ac:dyDescent="0.25">
      <c r="D856" s="81"/>
      <c r="E856" s="81"/>
      <c r="F856" s="81"/>
      <c r="G856" s="81"/>
    </row>
    <row r="857" spans="4:7" x14ac:dyDescent="0.25">
      <c r="D857" s="81"/>
      <c r="E857" s="81"/>
      <c r="F857" s="81"/>
      <c r="G857" s="81"/>
    </row>
    <row r="858" spans="4:7" x14ac:dyDescent="0.25">
      <c r="D858" s="81"/>
      <c r="E858" s="81"/>
      <c r="F858" s="81"/>
      <c r="G858" s="81"/>
    </row>
    <row r="859" spans="4:7" x14ac:dyDescent="0.25">
      <c r="D859" s="81"/>
      <c r="E859" s="81"/>
      <c r="F859" s="81"/>
      <c r="G859" s="81"/>
    </row>
    <row r="860" spans="4:7" x14ac:dyDescent="0.25">
      <c r="D860" s="81"/>
      <c r="E860" s="81"/>
      <c r="F860" s="81"/>
      <c r="G860" s="81"/>
    </row>
    <row r="861" spans="4:7" x14ac:dyDescent="0.25">
      <c r="D861" s="81"/>
      <c r="E861" s="81"/>
      <c r="F861" s="81"/>
      <c r="G861" s="81"/>
    </row>
    <row r="862" spans="4:7" x14ac:dyDescent="0.25">
      <c r="D862" s="81"/>
      <c r="E862" s="81"/>
      <c r="F862" s="81"/>
      <c r="G862" s="81"/>
    </row>
    <row r="863" spans="4:7" x14ac:dyDescent="0.25">
      <c r="D863" s="81"/>
      <c r="E863" s="81"/>
      <c r="F863" s="81"/>
      <c r="G863" s="81"/>
    </row>
    <row r="864" spans="4:7" x14ac:dyDescent="0.25">
      <c r="D864" s="81"/>
      <c r="E864" s="81"/>
      <c r="F864" s="81"/>
      <c r="G864" s="81"/>
    </row>
    <row r="865" spans="4:7" x14ac:dyDescent="0.25">
      <c r="D865" s="81"/>
      <c r="E865" s="81"/>
      <c r="F865" s="81"/>
      <c r="G865" s="81"/>
    </row>
    <row r="866" spans="4:7" x14ac:dyDescent="0.25">
      <c r="D866" s="81"/>
      <c r="E866" s="81"/>
      <c r="F866" s="81"/>
      <c r="G866" s="81"/>
    </row>
    <row r="867" spans="4:7" x14ac:dyDescent="0.25">
      <c r="D867" s="81"/>
      <c r="E867" s="81"/>
      <c r="F867" s="81"/>
      <c r="G867" s="81"/>
    </row>
    <row r="868" spans="4:7" x14ac:dyDescent="0.25">
      <c r="D868" s="81"/>
      <c r="E868" s="81"/>
      <c r="F868" s="81"/>
      <c r="G868" s="81"/>
    </row>
    <row r="869" spans="4:7" x14ac:dyDescent="0.25">
      <c r="D869" s="81"/>
      <c r="E869" s="81"/>
      <c r="F869" s="81"/>
      <c r="G869" s="81"/>
    </row>
    <row r="870" spans="4:7" x14ac:dyDescent="0.25">
      <c r="D870" s="81"/>
      <c r="E870" s="81"/>
      <c r="F870" s="81"/>
      <c r="G870" s="81"/>
    </row>
    <row r="871" spans="4:7" x14ac:dyDescent="0.25">
      <c r="D871" s="81"/>
      <c r="E871" s="81"/>
      <c r="F871" s="81"/>
      <c r="G871" s="81"/>
    </row>
    <row r="872" spans="4:7" x14ac:dyDescent="0.25">
      <c r="D872" s="81"/>
      <c r="E872" s="81"/>
      <c r="F872" s="81"/>
      <c r="G872" s="81"/>
    </row>
    <row r="873" spans="4:7" x14ac:dyDescent="0.25">
      <c r="D873" s="81"/>
      <c r="E873" s="81"/>
      <c r="F873" s="81"/>
      <c r="G873" s="81"/>
    </row>
    <row r="874" spans="4:7" x14ac:dyDescent="0.25">
      <c r="D874" s="81"/>
      <c r="E874" s="81"/>
      <c r="F874" s="81"/>
      <c r="G874" s="81"/>
    </row>
    <row r="875" spans="4:7" x14ac:dyDescent="0.25">
      <c r="D875" s="81"/>
      <c r="E875" s="81"/>
      <c r="F875" s="81"/>
      <c r="G875" s="81"/>
    </row>
    <row r="876" spans="4:7" x14ac:dyDescent="0.25">
      <c r="D876" s="81"/>
      <c r="E876" s="81"/>
      <c r="F876" s="81"/>
      <c r="G876" s="81"/>
    </row>
    <row r="877" spans="4:7" x14ac:dyDescent="0.25">
      <c r="D877" s="81"/>
      <c r="E877" s="81"/>
      <c r="F877" s="81"/>
      <c r="G877" s="81"/>
    </row>
    <row r="878" spans="4:7" x14ac:dyDescent="0.25">
      <c r="D878" s="81"/>
      <c r="E878" s="81"/>
      <c r="F878" s="81"/>
      <c r="G878" s="81"/>
    </row>
    <row r="879" spans="4:7" x14ac:dyDescent="0.25">
      <c r="D879" s="81"/>
      <c r="E879" s="81"/>
      <c r="F879" s="81"/>
      <c r="G879" s="81"/>
    </row>
    <row r="880" spans="4:7" x14ac:dyDescent="0.25">
      <c r="D880" s="81"/>
      <c r="E880" s="81"/>
      <c r="F880" s="81"/>
      <c r="G880" s="81"/>
    </row>
    <row r="881" spans="4:7" x14ac:dyDescent="0.25">
      <c r="D881" s="81"/>
      <c r="E881" s="81"/>
      <c r="F881" s="81"/>
      <c r="G881" s="81"/>
    </row>
    <row r="882" spans="4:7" x14ac:dyDescent="0.25">
      <c r="D882" s="81"/>
      <c r="E882" s="81"/>
      <c r="F882" s="81"/>
      <c r="G882" s="81"/>
    </row>
    <row r="883" spans="4:7" x14ac:dyDescent="0.25">
      <c r="D883" s="81"/>
      <c r="E883" s="81"/>
      <c r="F883" s="81"/>
      <c r="G883" s="81"/>
    </row>
    <row r="884" spans="4:7" x14ac:dyDescent="0.25">
      <c r="D884" s="81"/>
      <c r="E884" s="81"/>
      <c r="F884" s="81"/>
      <c r="G884" s="81"/>
    </row>
    <row r="885" spans="4:7" x14ac:dyDescent="0.25">
      <c r="D885" s="81"/>
      <c r="E885" s="81"/>
      <c r="F885" s="81"/>
      <c r="G885" s="81"/>
    </row>
    <row r="886" spans="4:7" x14ac:dyDescent="0.25">
      <c r="D886" s="81"/>
      <c r="E886" s="81"/>
      <c r="F886" s="81"/>
      <c r="G886" s="81"/>
    </row>
    <row r="887" spans="4:7" x14ac:dyDescent="0.25">
      <c r="D887" s="81"/>
      <c r="E887" s="81"/>
      <c r="F887" s="81"/>
      <c r="G887" s="81"/>
    </row>
    <row r="888" spans="4:7" x14ac:dyDescent="0.25">
      <c r="D888" s="81"/>
      <c r="E888" s="81"/>
      <c r="F888" s="81"/>
      <c r="G888" s="81"/>
    </row>
    <row r="889" spans="4:7" x14ac:dyDescent="0.25">
      <c r="D889" s="81"/>
      <c r="E889" s="81"/>
      <c r="F889" s="81"/>
      <c r="G889" s="81"/>
    </row>
    <row r="890" spans="4:7" x14ac:dyDescent="0.25">
      <c r="D890" s="81"/>
      <c r="E890" s="81"/>
      <c r="F890" s="81"/>
      <c r="G890" s="81"/>
    </row>
    <row r="891" spans="4:7" x14ac:dyDescent="0.25">
      <c r="D891" s="81"/>
      <c r="E891" s="81"/>
      <c r="F891" s="81"/>
      <c r="G891" s="81"/>
    </row>
    <row r="892" spans="4:7" x14ac:dyDescent="0.25">
      <c r="D892" s="81"/>
      <c r="E892" s="81"/>
      <c r="F892" s="81"/>
      <c r="G892" s="81"/>
    </row>
    <row r="893" spans="4:7" x14ac:dyDescent="0.25">
      <c r="D893" s="81"/>
      <c r="E893" s="81"/>
      <c r="F893" s="81"/>
      <c r="G893" s="81"/>
    </row>
    <row r="894" spans="4:7" x14ac:dyDescent="0.25">
      <c r="D894" s="81"/>
      <c r="E894" s="81"/>
      <c r="F894" s="81"/>
      <c r="G894" s="81"/>
    </row>
    <row r="895" spans="4:7" x14ac:dyDescent="0.25">
      <c r="D895" s="81"/>
      <c r="E895" s="81"/>
      <c r="F895" s="81"/>
      <c r="G895" s="81"/>
    </row>
    <row r="896" spans="4:7" x14ac:dyDescent="0.25">
      <c r="D896" s="81"/>
      <c r="E896" s="81"/>
      <c r="F896" s="81"/>
      <c r="G896" s="81"/>
    </row>
    <row r="897" spans="4:7" x14ac:dyDescent="0.25">
      <c r="D897" s="81"/>
      <c r="E897" s="81"/>
      <c r="F897" s="81"/>
      <c r="G897" s="81"/>
    </row>
    <row r="898" spans="4:7" x14ac:dyDescent="0.25">
      <c r="D898" s="81"/>
      <c r="E898" s="81"/>
      <c r="F898" s="81"/>
      <c r="G898" s="81"/>
    </row>
    <row r="899" spans="4:7" x14ac:dyDescent="0.25">
      <c r="D899" s="81"/>
      <c r="E899" s="81"/>
      <c r="F899" s="81"/>
      <c r="G899" s="81"/>
    </row>
    <row r="900" spans="4:7" x14ac:dyDescent="0.25">
      <c r="D900" s="81"/>
      <c r="E900" s="81"/>
      <c r="F900" s="81"/>
      <c r="G900" s="81"/>
    </row>
    <row r="901" spans="4:7" x14ac:dyDescent="0.25">
      <c r="D901" s="81"/>
      <c r="E901" s="81"/>
      <c r="F901" s="81"/>
      <c r="G901" s="81"/>
    </row>
    <row r="902" spans="4:7" x14ac:dyDescent="0.25">
      <c r="D902" s="81"/>
      <c r="E902" s="81"/>
      <c r="F902" s="81"/>
      <c r="G902" s="81"/>
    </row>
    <row r="903" spans="4:7" x14ac:dyDescent="0.25">
      <c r="D903" s="81"/>
      <c r="E903" s="81"/>
      <c r="F903" s="81"/>
      <c r="G903" s="81"/>
    </row>
    <row r="904" spans="4:7" x14ac:dyDescent="0.25">
      <c r="D904" s="81"/>
      <c r="E904" s="81"/>
      <c r="F904" s="81"/>
      <c r="G904" s="81"/>
    </row>
    <row r="905" spans="4:7" x14ac:dyDescent="0.25">
      <c r="D905" s="81"/>
      <c r="E905" s="81"/>
      <c r="F905" s="81"/>
      <c r="G905" s="81"/>
    </row>
    <row r="906" spans="4:7" x14ac:dyDescent="0.25">
      <c r="D906" s="81"/>
      <c r="E906" s="81"/>
      <c r="F906" s="81"/>
      <c r="G906" s="81"/>
    </row>
    <row r="907" spans="4:7" x14ac:dyDescent="0.25">
      <c r="D907" s="81"/>
      <c r="E907" s="81"/>
      <c r="F907" s="81"/>
      <c r="G907" s="81"/>
    </row>
    <row r="908" spans="4:7" x14ac:dyDescent="0.25">
      <c r="D908" s="81"/>
      <c r="E908" s="81"/>
      <c r="F908" s="81"/>
      <c r="G908" s="81"/>
    </row>
    <row r="909" spans="4:7" x14ac:dyDescent="0.25">
      <c r="D909" s="81"/>
      <c r="E909" s="81"/>
      <c r="F909" s="81"/>
      <c r="G909" s="81"/>
    </row>
    <row r="910" spans="4:7" x14ac:dyDescent="0.25">
      <c r="D910" s="81"/>
      <c r="E910" s="81"/>
      <c r="F910" s="81"/>
      <c r="G910" s="81"/>
    </row>
    <row r="911" spans="4:7" x14ac:dyDescent="0.25">
      <c r="D911" s="81"/>
      <c r="E911" s="81"/>
      <c r="F911" s="81"/>
      <c r="G911" s="81"/>
    </row>
    <row r="912" spans="4:7" x14ac:dyDescent="0.25">
      <c r="D912" s="81"/>
      <c r="E912" s="81"/>
      <c r="F912" s="81"/>
      <c r="G912" s="81"/>
    </row>
    <row r="913" spans="4:7" x14ac:dyDescent="0.25">
      <c r="D913" s="81"/>
      <c r="E913" s="81"/>
      <c r="F913" s="81"/>
      <c r="G913" s="81"/>
    </row>
    <row r="914" spans="4:7" x14ac:dyDescent="0.25">
      <c r="D914" s="81"/>
      <c r="E914" s="81"/>
      <c r="F914" s="81"/>
      <c r="G914" s="81"/>
    </row>
    <row r="915" spans="4:7" x14ac:dyDescent="0.25">
      <c r="D915" s="81"/>
      <c r="E915" s="81"/>
      <c r="F915" s="81"/>
      <c r="G915" s="81"/>
    </row>
    <row r="916" spans="4:7" x14ac:dyDescent="0.25">
      <c r="D916" s="81"/>
      <c r="E916" s="81"/>
      <c r="F916" s="81"/>
      <c r="G916" s="81"/>
    </row>
    <row r="917" spans="4:7" x14ac:dyDescent="0.25">
      <c r="D917" s="81"/>
      <c r="E917" s="81"/>
      <c r="F917" s="81"/>
      <c r="G917" s="81"/>
    </row>
    <row r="918" spans="4:7" x14ac:dyDescent="0.25">
      <c r="D918" s="81"/>
      <c r="E918" s="81"/>
      <c r="F918" s="81"/>
      <c r="G918" s="81"/>
    </row>
    <row r="919" spans="4:7" x14ac:dyDescent="0.25">
      <c r="D919" s="81"/>
      <c r="E919" s="81"/>
      <c r="F919" s="81"/>
      <c r="G919" s="81"/>
    </row>
    <row r="920" spans="4:7" x14ac:dyDescent="0.25">
      <c r="D920" s="81"/>
      <c r="E920" s="81"/>
      <c r="F920" s="81"/>
      <c r="G920" s="81"/>
    </row>
    <row r="921" spans="4:7" x14ac:dyDescent="0.25">
      <c r="D921" s="81"/>
      <c r="E921" s="81"/>
      <c r="F921" s="81"/>
      <c r="G921" s="81"/>
    </row>
    <row r="922" spans="4:7" x14ac:dyDescent="0.25">
      <c r="D922" s="81"/>
      <c r="E922" s="81"/>
      <c r="F922" s="81"/>
      <c r="G922" s="81"/>
    </row>
    <row r="923" spans="4:7" x14ac:dyDescent="0.25">
      <c r="D923" s="81"/>
      <c r="E923" s="81"/>
      <c r="F923" s="81"/>
      <c r="G923" s="81"/>
    </row>
    <row r="924" spans="4:7" x14ac:dyDescent="0.25">
      <c r="D924" s="81"/>
      <c r="E924" s="81"/>
      <c r="F924" s="81"/>
      <c r="G924" s="81"/>
    </row>
    <row r="925" spans="4:7" x14ac:dyDescent="0.25">
      <c r="D925" s="81"/>
      <c r="E925" s="81"/>
      <c r="F925" s="81"/>
      <c r="G925" s="81"/>
    </row>
    <row r="926" spans="4:7" x14ac:dyDescent="0.25">
      <c r="D926" s="81"/>
      <c r="E926" s="81"/>
      <c r="F926" s="81"/>
      <c r="G926" s="81"/>
    </row>
    <row r="927" spans="4:7" x14ac:dyDescent="0.25">
      <c r="D927" s="81"/>
      <c r="E927" s="81"/>
      <c r="F927" s="81"/>
      <c r="G927" s="81"/>
    </row>
    <row r="928" spans="4:7" x14ac:dyDescent="0.25">
      <c r="D928" s="81"/>
      <c r="E928" s="81"/>
      <c r="F928" s="81"/>
      <c r="G928" s="81"/>
    </row>
    <row r="929" spans="4:7" x14ac:dyDescent="0.25">
      <c r="D929" s="81"/>
      <c r="E929" s="81"/>
      <c r="F929" s="81"/>
      <c r="G929" s="81"/>
    </row>
    <row r="930" spans="4:7" x14ac:dyDescent="0.25">
      <c r="D930" s="81"/>
      <c r="E930" s="81"/>
      <c r="F930" s="81"/>
      <c r="G930" s="81"/>
    </row>
    <row r="931" spans="4:7" x14ac:dyDescent="0.25">
      <c r="D931" s="81"/>
      <c r="E931" s="81"/>
      <c r="F931" s="81"/>
      <c r="G931" s="81"/>
    </row>
    <row r="932" spans="4:7" x14ac:dyDescent="0.25">
      <c r="D932" s="81"/>
      <c r="E932" s="81"/>
      <c r="F932" s="81"/>
      <c r="G932" s="81"/>
    </row>
    <row r="933" spans="4:7" x14ac:dyDescent="0.25">
      <c r="D933" s="81"/>
      <c r="E933" s="81"/>
      <c r="F933" s="81"/>
      <c r="G933" s="81"/>
    </row>
    <row r="934" spans="4:7" x14ac:dyDescent="0.25">
      <c r="D934" s="81"/>
      <c r="E934" s="81"/>
      <c r="F934" s="81"/>
      <c r="G934" s="81"/>
    </row>
    <row r="935" spans="4:7" x14ac:dyDescent="0.25">
      <c r="D935" s="81"/>
      <c r="E935" s="81"/>
      <c r="F935" s="81"/>
      <c r="G935" s="81"/>
    </row>
    <row r="936" spans="4:7" x14ac:dyDescent="0.25">
      <c r="D936" s="81"/>
      <c r="E936" s="81"/>
      <c r="F936" s="81"/>
      <c r="G936" s="81"/>
    </row>
    <row r="937" spans="4:7" x14ac:dyDescent="0.25">
      <c r="D937" s="81"/>
      <c r="E937" s="81"/>
      <c r="F937" s="81"/>
      <c r="G937" s="81"/>
    </row>
    <row r="938" spans="4:7" x14ac:dyDescent="0.25">
      <c r="D938" s="81"/>
      <c r="E938" s="81"/>
      <c r="F938" s="81"/>
      <c r="G938" s="81"/>
    </row>
    <row r="939" spans="4:7" x14ac:dyDescent="0.25">
      <c r="D939" s="81"/>
      <c r="E939" s="81"/>
      <c r="F939" s="81"/>
      <c r="G939" s="81"/>
    </row>
    <row r="940" spans="4:7" x14ac:dyDescent="0.25">
      <c r="D940" s="81"/>
      <c r="E940" s="81"/>
      <c r="F940" s="81"/>
      <c r="G940" s="81"/>
    </row>
    <row r="941" spans="4:7" x14ac:dyDescent="0.25">
      <c r="D941" s="81"/>
      <c r="E941" s="81"/>
      <c r="F941" s="81"/>
      <c r="G941" s="81"/>
    </row>
    <row r="942" spans="4:7" x14ac:dyDescent="0.25">
      <c r="D942" s="81"/>
      <c r="E942" s="81"/>
      <c r="F942" s="81"/>
      <c r="G942" s="81"/>
    </row>
    <row r="943" spans="4:7" x14ac:dyDescent="0.25">
      <c r="D943" s="81"/>
      <c r="E943" s="81"/>
      <c r="F943" s="81"/>
      <c r="G943" s="81"/>
    </row>
    <row r="944" spans="4:7" x14ac:dyDescent="0.25">
      <c r="D944" s="81"/>
      <c r="E944" s="81"/>
      <c r="F944" s="81"/>
      <c r="G944" s="81"/>
    </row>
    <row r="945" spans="4:7" x14ac:dyDescent="0.25">
      <c r="D945" s="81"/>
      <c r="E945" s="81"/>
      <c r="F945" s="81"/>
      <c r="G945" s="81"/>
    </row>
    <row r="946" spans="4:7" x14ac:dyDescent="0.25">
      <c r="D946" s="81"/>
      <c r="E946" s="81"/>
      <c r="F946" s="81"/>
      <c r="G946" s="81"/>
    </row>
    <row r="947" spans="4:7" x14ac:dyDescent="0.25">
      <c r="D947" s="81"/>
      <c r="E947" s="81"/>
      <c r="F947" s="81"/>
      <c r="G947" s="81"/>
    </row>
    <row r="948" spans="4:7" x14ac:dyDescent="0.25">
      <c r="D948" s="81"/>
      <c r="E948" s="81"/>
      <c r="F948" s="81"/>
      <c r="G948" s="81"/>
    </row>
    <row r="949" spans="4:7" x14ac:dyDescent="0.25">
      <c r="D949" s="81"/>
      <c r="E949" s="81"/>
      <c r="F949" s="81"/>
      <c r="G949" s="81"/>
    </row>
    <row r="950" spans="4:7" x14ac:dyDescent="0.25">
      <c r="D950" s="81"/>
      <c r="E950" s="81"/>
      <c r="F950" s="81"/>
      <c r="G950" s="81"/>
    </row>
    <row r="951" spans="4:7" x14ac:dyDescent="0.25">
      <c r="D951" s="81"/>
      <c r="E951" s="81"/>
      <c r="F951" s="81"/>
      <c r="G951" s="81"/>
    </row>
    <row r="952" spans="4:7" x14ac:dyDescent="0.25">
      <c r="D952" s="81"/>
      <c r="E952" s="81"/>
      <c r="F952" s="81"/>
      <c r="G952" s="81"/>
    </row>
    <row r="953" spans="4:7" x14ac:dyDescent="0.25">
      <c r="D953" s="81"/>
      <c r="E953" s="81"/>
      <c r="F953" s="81"/>
      <c r="G953" s="81"/>
    </row>
    <row r="954" spans="4:7" x14ac:dyDescent="0.25">
      <c r="D954" s="81"/>
      <c r="E954" s="81"/>
      <c r="F954" s="81"/>
      <c r="G954" s="81"/>
    </row>
    <row r="955" spans="4:7" x14ac:dyDescent="0.25">
      <c r="D955" s="81"/>
      <c r="E955" s="81"/>
      <c r="F955" s="81"/>
      <c r="G955" s="81"/>
    </row>
    <row r="956" spans="4:7" x14ac:dyDescent="0.25">
      <c r="D956" s="81"/>
      <c r="E956" s="81"/>
      <c r="F956" s="81"/>
      <c r="G956" s="81"/>
    </row>
    <row r="957" spans="4:7" x14ac:dyDescent="0.25">
      <c r="D957" s="81"/>
      <c r="E957" s="81"/>
      <c r="F957" s="81"/>
      <c r="G957" s="81"/>
    </row>
    <row r="958" spans="4:7" x14ac:dyDescent="0.25">
      <c r="D958" s="81"/>
      <c r="E958" s="81"/>
      <c r="F958" s="81"/>
      <c r="G958" s="81"/>
    </row>
    <row r="959" spans="4:7" x14ac:dyDescent="0.25">
      <c r="D959" s="81"/>
      <c r="E959" s="81"/>
      <c r="F959" s="81"/>
      <c r="G959" s="81"/>
    </row>
    <row r="960" spans="4:7" x14ac:dyDescent="0.25">
      <c r="D960" s="81"/>
      <c r="E960" s="81"/>
      <c r="F960" s="81"/>
      <c r="G960" s="81"/>
    </row>
    <row r="961" spans="4:7" x14ac:dyDescent="0.25">
      <c r="D961" s="81"/>
      <c r="E961" s="81"/>
      <c r="F961" s="81"/>
      <c r="G961" s="81"/>
    </row>
    <row r="962" spans="4:7" x14ac:dyDescent="0.25">
      <c r="D962" s="81"/>
      <c r="E962" s="81"/>
      <c r="F962" s="81"/>
      <c r="G962" s="81"/>
    </row>
    <row r="963" spans="4:7" x14ac:dyDescent="0.25">
      <c r="D963" s="81"/>
      <c r="E963" s="81"/>
      <c r="F963" s="81"/>
      <c r="G963" s="81"/>
    </row>
    <row r="964" spans="4:7" x14ac:dyDescent="0.25">
      <c r="D964" s="81"/>
      <c r="E964" s="81"/>
      <c r="F964" s="81"/>
      <c r="G964" s="81"/>
    </row>
    <row r="965" spans="4:7" x14ac:dyDescent="0.25">
      <c r="D965" s="81"/>
      <c r="E965" s="81"/>
      <c r="F965" s="81"/>
      <c r="G965" s="81"/>
    </row>
    <row r="966" spans="4:7" x14ac:dyDescent="0.25">
      <c r="D966" s="81"/>
      <c r="E966" s="81"/>
      <c r="F966" s="81"/>
      <c r="G966" s="81"/>
    </row>
    <row r="967" spans="4:7" x14ac:dyDescent="0.25">
      <c r="D967" s="81"/>
      <c r="E967" s="81"/>
      <c r="F967" s="81"/>
      <c r="G967" s="81"/>
    </row>
    <row r="968" spans="4:7" x14ac:dyDescent="0.25">
      <c r="D968" s="81"/>
      <c r="E968" s="81"/>
      <c r="F968" s="81"/>
      <c r="G968" s="81"/>
    </row>
    <row r="969" spans="4:7" x14ac:dyDescent="0.25">
      <c r="D969" s="81"/>
      <c r="E969" s="81"/>
      <c r="F969" s="81"/>
      <c r="G969" s="81"/>
    </row>
    <row r="970" spans="4:7" x14ac:dyDescent="0.25">
      <c r="D970" s="81"/>
      <c r="E970" s="81"/>
      <c r="F970" s="81"/>
      <c r="G970" s="81"/>
    </row>
    <row r="971" spans="4:7" x14ac:dyDescent="0.25">
      <c r="D971" s="81"/>
      <c r="E971" s="81"/>
      <c r="F971" s="81"/>
      <c r="G971" s="81"/>
    </row>
    <row r="972" spans="4:7" x14ac:dyDescent="0.25">
      <c r="D972" s="81"/>
      <c r="E972" s="81"/>
      <c r="F972" s="81"/>
      <c r="G972" s="81"/>
    </row>
    <row r="973" spans="4:7" x14ac:dyDescent="0.25">
      <c r="D973" s="81"/>
      <c r="E973" s="81"/>
      <c r="F973" s="81"/>
      <c r="G973" s="81"/>
    </row>
    <row r="974" spans="4:7" x14ac:dyDescent="0.25">
      <c r="D974" s="81"/>
      <c r="E974" s="81"/>
      <c r="F974" s="81"/>
      <c r="G974" s="81"/>
    </row>
    <row r="975" spans="4:7" x14ac:dyDescent="0.25">
      <c r="D975" s="81"/>
      <c r="E975" s="81"/>
      <c r="F975" s="81"/>
      <c r="G975" s="81"/>
    </row>
    <row r="976" spans="4:7" x14ac:dyDescent="0.25">
      <c r="D976" s="81"/>
      <c r="E976" s="81"/>
      <c r="F976" s="81"/>
      <c r="G976" s="81"/>
    </row>
    <row r="977" spans="4:7" x14ac:dyDescent="0.25">
      <c r="D977" s="81"/>
      <c r="E977" s="81"/>
      <c r="F977" s="81"/>
      <c r="G977" s="81"/>
    </row>
    <row r="978" spans="4:7" x14ac:dyDescent="0.25">
      <c r="D978" s="81"/>
      <c r="E978" s="81"/>
      <c r="F978" s="81"/>
      <c r="G978" s="81"/>
    </row>
    <row r="979" spans="4:7" x14ac:dyDescent="0.25">
      <c r="D979" s="81"/>
      <c r="E979" s="81"/>
      <c r="F979" s="81"/>
      <c r="G979" s="81"/>
    </row>
    <row r="980" spans="4:7" x14ac:dyDescent="0.25">
      <c r="D980" s="81"/>
      <c r="E980" s="81"/>
      <c r="F980" s="81"/>
      <c r="G980" s="81"/>
    </row>
    <row r="981" spans="4:7" x14ac:dyDescent="0.25">
      <c r="D981" s="81"/>
      <c r="E981" s="81"/>
      <c r="F981" s="81"/>
      <c r="G981" s="81"/>
    </row>
    <row r="982" spans="4:7" x14ac:dyDescent="0.25">
      <c r="D982" s="81"/>
      <c r="E982" s="81"/>
      <c r="F982" s="81"/>
      <c r="G982" s="81"/>
    </row>
    <row r="983" spans="4:7" x14ac:dyDescent="0.25">
      <c r="D983" s="81"/>
      <c r="E983" s="81"/>
      <c r="F983" s="81"/>
      <c r="G983" s="81"/>
    </row>
    <row r="984" spans="4:7" x14ac:dyDescent="0.25">
      <c r="D984" s="81"/>
      <c r="E984" s="81"/>
      <c r="F984" s="81"/>
      <c r="G984" s="81"/>
    </row>
    <row r="985" spans="4:7" x14ac:dyDescent="0.25">
      <c r="D985" s="81"/>
      <c r="E985" s="81"/>
      <c r="F985" s="81"/>
      <c r="G985" s="81"/>
    </row>
    <row r="986" spans="4:7" x14ac:dyDescent="0.25">
      <c r="D986" s="81"/>
      <c r="E986" s="81"/>
      <c r="F986" s="81"/>
      <c r="G986" s="81"/>
    </row>
    <row r="987" spans="4:7" x14ac:dyDescent="0.25">
      <c r="D987" s="81"/>
      <c r="E987" s="81"/>
      <c r="F987" s="81"/>
      <c r="G987" s="81"/>
    </row>
    <row r="988" spans="4:7" x14ac:dyDescent="0.25">
      <c r="D988" s="81"/>
      <c r="E988" s="81"/>
      <c r="F988" s="81"/>
      <c r="G988" s="81"/>
    </row>
    <row r="989" spans="4:7" x14ac:dyDescent="0.25">
      <c r="D989" s="81"/>
      <c r="E989" s="81"/>
      <c r="F989" s="81"/>
      <c r="G989" s="81"/>
    </row>
    <row r="990" spans="4:7" x14ac:dyDescent="0.25">
      <c r="D990" s="81"/>
      <c r="E990" s="81"/>
      <c r="F990" s="81"/>
      <c r="G990" s="81"/>
    </row>
    <row r="991" spans="4:7" x14ac:dyDescent="0.25">
      <c r="D991" s="81"/>
      <c r="E991" s="81"/>
      <c r="F991" s="81"/>
      <c r="G991" s="81"/>
    </row>
    <row r="992" spans="4:7" x14ac:dyDescent="0.25">
      <c r="D992" s="81"/>
      <c r="E992" s="81"/>
      <c r="F992" s="81"/>
      <c r="G992" s="81"/>
    </row>
    <row r="993" spans="4:7" x14ac:dyDescent="0.25">
      <c r="D993" s="81"/>
      <c r="E993" s="81"/>
      <c r="F993" s="81"/>
      <c r="G993" s="81"/>
    </row>
    <row r="994" spans="4:7" x14ac:dyDescent="0.25">
      <c r="D994" s="81"/>
      <c r="E994" s="81"/>
      <c r="F994" s="81"/>
      <c r="G994" s="81"/>
    </row>
    <row r="995" spans="4:7" x14ac:dyDescent="0.25">
      <c r="D995" s="81"/>
      <c r="E995" s="81"/>
      <c r="F995" s="81"/>
      <c r="G995" s="81"/>
    </row>
    <row r="996" spans="4:7" x14ac:dyDescent="0.25">
      <c r="D996" s="81"/>
      <c r="E996" s="81"/>
      <c r="F996" s="81"/>
      <c r="G996" s="81"/>
    </row>
    <row r="997" spans="4:7" x14ac:dyDescent="0.25">
      <c r="D997" s="81"/>
      <c r="E997" s="81"/>
      <c r="F997" s="81"/>
      <c r="G997" s="81"/>
    </row>
    <row r="998" spans="4:7" x14ac:dyDescent="0.25">
      <c r="D998" s="81"/>
      <c r="E998" s="81"/>
      <c r="F998" s="81"/>
      <c r="G998" s="81"/>
    </row>
    <row r="999" spans="4:7" x14ac:dyDescent="0.25">
      <c r="D999" s="81"/>
      <c r="E999" s="81"/>
      <c r="F999" s="81"/>
      <c r="G999" s="81"/>
    </row>
    <row r="1000" spans="4:7" x14ac:dyDescent="0.25">
      <c r="D1000" s="81"/>
      <c r="E1000" s="81"/>
      <c r="F1000" s="81"/>
      <c r="G1000" s="81"/>
    </row>
    <row r="1001" spans="4:7" x14ac:dyDescent="0.25">
      <c r="D1001" s="81"/>
      <c r="E1001" s="81"/>
      <c r="F1001" s="81"/>
      <c r="G1001" s="81"/>
    </row>
    <row r="1002" spans="4:7" x14ac:dyDescent="0.25">
      <c r="D1002" s="81"/>
      <c r="E1002" s="81"/>
      <c r="F1002" s="81"/>
      <c r="G1002" s="81"/>
    </row>
    <row r="1003" spans="4:7" x14ac:dyDescent="0.25">
      <c r="D1003" s="81"/>
      <c r="E1003" s="81"/>
      <c r="F1003" s="81"/>
      <c r="G1003" s="81"/>
    </row>
    <row r="1004" spans="4:7" x14ac:dyDescent="0.25">
      <c r="D1004" s="81"/>
      <c r="E1004" s="81"/>
      <c r="F1004" s="81"/>
      <c r="G1004" s="81"/>
    </row>
    <row r="1005" spans="4:7" x14ac:dyDescent="0.25">
      <c r="D1005" s="81"/>
      <c r="E1005" s="81"/>
      <c r="F1005" s="81"/>
      <c r="G1005" s="81"/>
    </row>
    <row r="1006" spans="4:7" x14ac:dyDescent="0.25">
      <c r="D1006" s="81"/>
      <c r="E1006" s="81"/>
      <c r="F1006" s="81"/>
      <c r="G1006" s="81"/>
    </row>
    <row r="1007" spans="4:7" x14ac:dyDescent="0.25">
      <c r="D1007" s="81"/>
      <c r="E1007" s="81"/>
      <c r="F1007" s="81"/>
      <c r="G1007" s="81"/>
    </row>
    <row r="1008" spans="4:7" x14ac:dyDescent="0.25">
      <c r="D1008" s="81"/>
      <c r="E1008" s="81"/>
      <c r="F1008" s="81"/>
      <c r="G1008" s="81"/>
    </row>
    <row r="1009" spans="4:7" x14ac:dyDescent="0.25">
      <c r="D1009" s="81"/>
      <c r="E1009" s="81"/>
      <c r="F1009" s="81"/>
      <c r="G1009" s="81"/>
    </row>
    <row r="1010" spans="4:7" x14ac:dyDescent="0.25">
      <c r="D1010" s="81"/>
      <c r="E1010" s="81"/>
      <c r="F1010" s="81"/>
      <c r="G1010" s="81"/>
    </row>
    <row r="1011" spans="4:7" x14ac:dyDescent="0.25">
      <c r="D1011" s="81"/>
      <c r="E1011" s="81"/>
      <c r="F1011" s="81"/>
      <c r="G1011" s="81"/>
    </row>
    <row r="1012" spans="4:7" x14ac:dyDescent="0.25">
      <c r="D1012" s="81"/>
      <c r="E1012" s="81"/>
      <c r="F1012" s="81"/>
      <c r="G1012" s="81"/>
    </row>
    <row r="1013" spans="4:7" x14ac:dyDescent="0.25">
      <c r="D1013" s="81"/>
      <c r="E1013" s="81"/>
      <c r="F1013" s="81"/>
      <c r="G1013" s="81"/>
    </row>
    <row r="1014" spans="4:7" x14ac:dyDescent="0.25">
      <c r="D1014" s="81"/>
      <c r="E1014" s="81"/>
      <c r="F1014" s="81"/>
      <c r="G1014" s="81"/>
    </row>
    <row r="1015" spans="4:7" x14ac:dyDescent="0.25">
      <c r="D1015" s="81"/>
      <c r="E1015" s="81"/>
      <c r="F1015" s="81"/>
      <c r="G1015" s="81"/>
    </row>
    <row r="1016" spans="4:7" x14ac:dyDescent="0.25">
      <c r="D1016" s="81"/>
      <c r="E1016" s="81"/>
      <c r="F1016" s="81"/>
      <c r="G1016" s="81"/>
    </row>
    <row r="1017" spans="4:7" x14ac:dyDescent="0.25">
      <c r="D1017" s="81"/>
      <c r="E1017" s="81"/>
      <c r="F1017" s="81"/>
      <c r="G1017" s="81"/>
    </row>
    <row r="1018" spans="4:7" x14ac:dyDescent="0.25">
      <c r="D1018" s="81"/>
      <c r="E1018" s="81"/>
      <c r="F1018" s="81"/>
      <c r="G1018" s="81"/>
    </row>
    <row r="1019" spans="4:7" x14ac:dyDescent="0.25">
      <c r="D1019" s="81"/>
      <c r="E1019" s="81"/>
      <c r="F1019" s="81"/>
      <c r="G1019" s="81"/>
    </row>
    <row r="1020" spans="4:7" x14ac:dyDescent="0.25">
      <c r="D1020" s="81"/>
      <c r="E1020" s="81"/>
      <c r="F1020" s="81"/>
      <c r="G1020" s="81"/>
    </row>
    <row r="1021" spans="4:7" x14ac:dyDescent="0.25">
      <c r="D1021" s="81"/>
      <c r="E1021" s="81"/>
      <c r="F1021" s="81"/>
      <c r="G1021" s="81"/>
    </row>
    <row r="1022" spans="4:7" x14ac:dyDescent="0.25">
      <c r="D1022" s="81"/>
      <c r="E1022" s="81"/>
      <c r="F1022" s="81"/>
      <c r="G1022" s="81"/>
    </row>
    <row r="1023" spans="4:7" x14ac:dyDescent="0.25">
      <c r="D1023" s="81"/>
      <c r="E1023" s="81"/>
      <c r="F1023" s="81"/>
      <c r="G1023" s="81"/>
    </row>
    <row r="1024" spans="4:7" x14ac:dyDescent="0.25">
      <c r="D1024" s="81"/>
      <c r="E1024" s="81"/>
      <c r="F1024" s="81"/>
      <c r="G1024" s="81"/>
    </row>
    <row r="1025" spans="4:7" x14ac:dyDescent="0.25">
      <c r="D1025" s="81"/>
      <c r="E1025" s="81"/>
      <c r="F1025" s="81"/>
      <c r="G1025" s="81"/>
    </row>
    <row r="1026" spans="4:7" x14ac:dyDescent="0.25">
      <c r="D1026" s="81"/>
      <c r="E1026" s="81"/>
      <c r="F1026" s="81"/>
      <c r="G1026" s="81"/>
    </row>
    <row r="1027" spans="4:7" x14ac:dyDescent="0.25">
      <c r="D1027" s="81"/>
      <c r="E1027" s="81"/>
      <c r="F1027" s="81"/>
      <c r="G1027" s="81"/>
    </row>
    <row r="1028" spans="4:7" x14ac:dyDescent="0.25">
      <c r="D1028" s="81"/>
      <c r="E1028" s="81"/>
      <c r="F1028" s="81"/>
      <c r="G1028" s="81"/>
    </row>
    <row r="1029" spans="4:7" x14ac:dyDescent="0.25">
      <c r="D1029" s="81"/>
      <c r="E1029" s="81"/>
      <c r="F1029" s="81"/>
      <c r="G1029" s="81"/>
    </row>
    <row r="1030" spans="4:7" x14ac:dyDescent="0.25">
      <c r="D1030" s="81"/>
      <c r="E1030" s="81"/>
      <c r="F1030" s="81"/>
      <c r="G1030" s="81"/>
    </row>
    <row r="1031" spans="4:7" x14ac:dyDescent="0.25">
      <c r="D1031" s="81"/>
      <c r="E1031" s="81"/>
      <c r="F1031" s="81"/>
      <c r="G1031" s="81"/>
    </row>
    <row r="1032" spans="4:7" x14ac:dyDescent="0.25">
      <c r="D1032" s="81"/>
      <c r="E1032" s="81"/>
      <c r="F1032" s="81"/>
      <c r="G1032" s="81"/>
    </row>
    <row r="1033" spans="4:7" x14ac:dyDescent="0.25">
      <c r="D1033" s="81"/>
      <c r="E1033" s="81"/>
      <c r="F1033" s="81"/>
      <c r="G1033" s="81"/>
    </row>
    <row r="1034" spans="4:7" x14ac:dyDescent="0.25">
      <c r="D1034" s="81"/>
      <c r="E1034" s="81"/>
      <c r="F1034" s="81"/>
      <c r="G1034" s="81"/>
    </row>
    <row r="1035" spans="4:7" x14ac:dyDescent="0.25">
      <c r="D1035" s="81"/>
      <c r="E1035" s="81"/>
      <c r="F1035" s="81"/>
      <c r="G1035" s="81"/>
    </row>
    <row r="1036" spans="4:7" x14ac:dyDescent="0.25">
      <c r="D1036" s="81"/>
      <c r="E1036" s="81"/>
      <c r="F1036" s="81"/>
      <c r="G1036" s="81"/>
    </row>
    <row r="1037" spans="4:7" x14ac:dyDescent="0.25">
      <c r="D1037" s="81"/>
      <c r="E1037" s="81"/>
      <c r="F1037" s="81"/>
      <c r="G1037" s="81"/>
    </row>
    <row r="1038" spans="4:7" x14ac:dyDescent="0.25">
      <c r="D1038" s="81"/>
      <c r="E1038" s="81"/>
      <c r="F1038" s="81"/>
      <c r="G1038" s="81"/>
    </row>
    <row r="1039" spans="4:7" x14ac:dyDescent="0.25">
      <c r="D1039" s="81"/>
      <c r="E1039" s="81"/>
      <c r="F1039" s="81"/>
      <c r="G1039" s="81"/>
    </row>
    <row r="1040" spans="4:7" x14ac:dyDescent="0.25">
      <c r="D1040" s="81"/>
      <c r="E1040" s="81"/>
      <c r="F1040" s="81"/>
      <c r="G1040" s="81"/>
    </row>
    <row r="1041" spans="4:7" x14ac:dyDescent="0.25">
      <c r="D1041" s="81"/>
      <c r="E1041" s="81"/>
      <c r="F1041" s="81"/>
      <c r="G1041" s="81"/>
    </row>
    <row r="1042" spans="4:7" x14ac:dyDescent="0.25">
      <c r="D1042" s="81"/>
      <c r="E1042" s="81"/>
      <c r="F1042" s="81"/>
      <c r="G1042" s="81"/>
    </row>
    <row r="1043" spans="4:7" x14ac:dyDescent="0.25">
      <c r="D1043" s="81"/>
      <c r="E1043" s="81"/>
      <c r="F1043" s="81"/>
      <c r="G1043" s="81"/>
    </row>
    <row r="1044" spans="4:7" x14ac:dyDescent="0.25">
      <c r="D1044" s="81"/>
      <c r="E1044" s="81"/>
      <c r="F1044" s="81"/>
      <c r="G1044" s="81"/>
    </row>
    <row r="1045" spans="4:7" x14ac:dyDescent="0.25">
      <c r="D1045" s="81"/>
      <c r="E1045" s="81"/>
      <c r="F1045" s="81"/>
      <c r="G1045" s="81"/>
    </row>
    <row r="1046" spans="4:7" x14ac:dyDescent="0.25">
      <c r="D1046" s="81"/>
      <c r="E1046" s="81"/>
      <c r="F1046" s="81"/>
      <c r="G1046" s="81"/>
    </row>
    <row r="1047" spans="4:7" x14ac:dyDescent="0.25">
      <c r="D1047" s="81"/>
      <c r="E1047" s="81"/>
      <c r="F1047" s="81"/>
      <c r="G1047" s="81"/>
    </row>
    <row r="1048" spans="4:7" x14ac:dyDescent="0.25">
      <c r="D1048" s="81"/>
      <c r="E1048" s="81"/>
      <c r="F1048" s="81"/>
      <c r="G1048" s="81"/>
    </row>
    <row r="1049" spans="4:7" x14ac:dyDescent="0.25">
      <c r="D1049" s="81"/>
      <c r="E1049" s="81"/>
      <c r="F1049" s="81"/>
      <c r="G1049" s="81"/>
    </row>
    <row r="1050" spans="4:7" x14ac:dyDescent="0.25">
      <c r="D1050" s="81"/>
      <c r="E1050" s="81"/>
      <c r="F1050" s="81"/>
      <c r="G1050" s="81"/>
    </row>
    <row r="1051" spans="4:7" x14ac:dyDescent="0.25">
      <c r="D1051" s="81"/>
      <c r="E1051" s="81"/>
      <c r="F1051" s="81"/>
      <c r="G1051" s="81"/>
    </row>
    <row r="1052" spans="4:7" x14ac:dyDescent="0.25">
      <c r="D1052" s="81"/>
      <c r="E1052" s="81"/>
      <c r="F1052" s="81"/>
      <c r="G1052" s="81"/>
    </row>
    <row r="1053" spans="4:7" x14ac:dyDescent="0.25">
      <c r="D1053" s="81"/>
      <c r="E1053" s="81"/>
      <c r="F1053" s="81"/>
      <c r="G1053" s="81"/>
    </row>
    <row r="1054" spans="4:7" x14ac:dyDescent="0.25">
      <c r="D1054" s="81"/>
      <c r="E1054" s="81"/>
      <c r="F1054" s="81"/>
      <c r="G1054" s="81"/>
    </row>
    <row r="1055" spans="4:7" x14ac:dyDescent="0.25">
      <c r="D1055" s="81"/>
      <c r="E1055" s="81"/>
      <c r="F1055" s="81"/>
      <c r="G1055" s="81"/>
    </row>
    <row r="1056" spans="4:7" x14ac:dyDescent="0.25">
      <c r="D1056" s="81"/>
      <c r="E1056" s="81"/>
      <c r="F1056" s="81"/>
      <c r="G1056" s="81"/>
    </row>
    <row r="1057" spans="4:7" x14ac:dyDescent="0.25">
      <c r="D1057" s="81"/>
      <c r="E1057" s="81"/>
      <c r="F1057" s="81"/>
      <c r="G1057" s="81"/>
    </row>
    <row r="1058" spans="4:7" x14ac:dyDescent="0.25">
      <c r="D1058" s="81"/>
      <c r="E1058" s="81"/>
      <c r="F1058" s="81"/>
      <c r="G1058" s="81"/>
    </row>
    <row r="1059" spans="4:7" x14ac:dyDescent="0.25">
      <c r="D1059" s="81"/>
      <c r="E1059" s="81"/>
      <c r="F1059" s="81"/>
      <c r="G1059" s="81"/>
    </row>
    <row r="1060" spans="4:7" x14ac:dyDescent="0.25">
      <c r="D1060" s="81"/>
      <c r="E1060" s="81"/>
      <c r="F1060" s="81"/>
      <c r="G1060" s="81"/>
    </row>
    <row r="1061" spans="4:7" x14ac:dyDescent="0.25">
      <c r="D1061" s="81"/>
      <c r="E1061" s="81"/>
      <c r="F1061" s="81"/>
      <c r="G1061" s="81"/>
    </row>
    <row r="1062" spans="4:7" x14ac:dyDescent="0.25">
      <c r="D1062" s="81"/>
      <c r="E1062" s="81"/>
      <c r="F1062" s="81"/>
      <c r="G1062" s="81"/>
    </row>
    <row r="1063" spans="4:7" x14ac:dyDescent="0.25">
      <c r="D1063" s="81"/>
      <c r="E1063" s="81"/>
      <c r="F1063" s="81"/>
      <c r="G1063" s="81"/>
    </row>
    <row r="1064" spans="4:7" x14ac:dyDescent="0.25">
      <c r="D1064" s="81"/>
      <c r="E1064" s="81"/>
      <c r="F1064" s="81"/>
      <c r="G1064" s="81"/>
    </row>
    <row r="1065" spans="4:7" x14ac:dyDescent="0.25">
      <c r="D1065" s="81"/>
      <c r="E1065" s="81"/>
      <c r="F1065" s="81"/>
      <c r="G1065" s="81"/>
    </row>
    <row r="1066" spans="4:7" x14ac:dyDescent="0.25">
      <c r="D1066" s="81"/>
      <c r="E1066" s="81"/>
      <c r="F1066" s="81"/>
      <c r="G1066" s="81"/>
    </row>
    <row r="1067" spans="4:7" x14ac:dyDescent="0.25">
      <c r="D1067" s="81"/>
      <c r="E1067" s="81"/>
      <c r="F1067" s="81"/>
      <c r="G1067" s="81"/>
    </row>
    <row r="1068" spans="4:7" x14ac:dyDescent="0.25">
      <c r="D1068" s="81"/>
      <c r="E1068" s="81"/>
      <c r="F1068" s="81"/>
      <c r="G1068" s="81"/>
    </row>
    <row r="1069" spans="4:7" x14ac:dyDescent="0.25">
      <c r="D1069" s="81"/>
      <c r="E1069" s="81"/>
      <c r="F1069" s="81"/>
      <c r="G1069" s="81"/>
    </row>
    <row r="1070" spans="4:7" x14ac:dyDescent="0.25">
      <c r="D1070" s="81"/>
      <c r="E1070" s="81"/>
      <c r="F1070" s="81"/>
      <c r="G1070" s="81"/>
    </row>
    <row r="1071" spans="4:7" x14ac:dyDescent="0.25">
      <c r="D1071" s="81"/>
      <c r="E1071" s="81"/>
      <c r="F1071" s="81"/>
      <c r="G1071" s="81"/>
    </row>
    <row r="1072" spans="4:7" x14ac:dyDescent="0.25">
      <c r="D1072" s="81"/>
      <c r="E1072" s="81"/>
      <c r="F1072" s="81"/>
      <c r="G1072" s="81"/>
    </row>
    <row r="1073" spans="4:7" x14ac:dyDescent="0.25">
      <c r="D1073" s="81"/>
      <c r="E1073" s="81"/>
      <c r="F1073" s="81"/>
      <c r="G1073" s="81"/>
    </row>
    <row r="1074" spans="4:7" x14ac:dyDescent="0.25">
      <c r="D1074" s="81"/>
      <c r="E1074" s="81"/>
      <c r="F1074" s="81"/>
      <c r="G1074" s="81"/>
    </row>
    <row r="1075" spans="4:7" x14ac:dyDescent="0.25">
      <c r="D1075" s="81"/>
      <c r="E1075" s="81"/>
      <c r="F1075" s="81"/>
      <c r="G1075" s="81"/>
    </row>
    <row r="1076" spans="4:7" x14ac:dyDescent="0.25">
      <c r="D1076" s="81"/>
      <c r="E1076" s="81"/>
      <c r="F1076" s="81"/>
      <c r="G1076" s="81"/>
    </row>
    <row r="1077" spans="4:7" x14ac:dyDescent="0.25">
      <c r="D1077" s="81"/>
      <c r="E1077" s="81"/>
      <c r="F1077" s="81"/>
      <c r="G1077" s="81"/>
    </row>
    <row r="1078" spans="4:7" x14ac:dyDescent="0.25">
      <c r="D1078" s="81"/>
      <c r="E1078" s="81"/>
      <c r="F1078" s="81"/>
      <c r="G1078" s="81"/>
    </row>
    <row r="1079" spans="4:7" x14ac:dyDescent="0.25">
      <c r="D1079" s="81"/>
      <c r="E1079" s="81"/>
      <c r="F1079" s="81"/>
      <c r="G1079" s="81"/>
    </row>
    <row r="1080" spans="4:7" x14ac:dyDescent="0.25">
      <c r="D1080" s="81"/>
      <c r="E1080" s="81"/>
      <c r="F1080" s="81"/>
      <c r="G1080" s="81"/>
    </row>
    <row r="1081" spans="4:7" x14ac:dyDescent="0.25">
      <c r="D1081" s="81"/>
      <c r="E1081" s="81"/>
      <c r="F1081" s="81"/>
      <c r="G1081" s="81"/>
    </row>
    <row r="1082" spans="4:7" x14ac:dyDescent="0.25">
      <c r="D1082" s="81"/>
      <c r="E1082" s="81"/>
      <c r="F1082" s="81"/>
      <c r="G1082" s="81"/>
    </row>
    <row r="1083" spans="4:7" x14ac:dyDescent="0.25">
      <c r="D1083" s="81"/>
      <c r="E1083" s="81"/>
      <c r="F1083" s="81"/>
      <c r="G1083" s="81"/>
    </row>
    <row r="1084" spans="4:7" x14ac:dyDescent="0.25">
      <c r="D1084" s="81"/>
      <c r="E1084" s="81"/>
      <c r="F1084" s="81"/>
      <c r="G1084" s="81"/>
    </row>
    <row r="1085" spans="4:7" x14ac:dyDescent="0.25">
      <c r="D1085" s="81"/>
      <c r="E1085" s="81"/>
      <c r="F1085" s="81"/>
      <c r="G1085" s="81"/>
    </row>
    <row r="1086" spans="4:7" x14ac:dyDescent="0.25">
      <c r="D1086" s="81"/>
      <c r="E1086" s="81"/>
      <c r="F1086" s="81"/>
      <c r="G1086" s="81"/>
    </row>
    <row r="1087" spans="4:7" x14ac:dyDescent="0.25">
      <c r="D1087" s="81"/>
      <c r="E1087" s="81"/>
      <c r="F1087" s="81"/>
      <c r="G1087" s="81"/>
    </row>
    <row r="1088" spans="4:7" x14ac:dyDescent="0.25">
      <c r="D1088" s="81"/>
      <c r="E1088" s="81"/>
      <c r="F1088" s="81"/>
      <c r="G1088" s="81"/>
    </row>
    <row r="1089" spans="4:7" x14ac:dyDescent="0.25">
      <c r="D1089" s="81"/>
      <c r="E1089" s="81"/>
      <c r="F1089" s="81"/>
      <c r="G1089" s="81"/>
    </row>
    <row r="1090" spans="4:7" x14ac:dyDescent="0.25">
      <c r="D1090" s="81"/>
      <c r="E1090" s="81"/>
      <c r="F1090" s="81"/>
      <c r="G1090" s="81"/>
    </row>
    <row r="1091" spans="4:7" x14ac:dyDescent="0.25">
      <c r="D1091" s="81"/>
      <c r="E1091" s="81"/>
      <c r="F1091" s="81"/>
      <c r="G1091" s="81"/>
    </row>
    <row r="1092" spans="4:7" x14ac:dyDescent="0.25">
      <c r="D1092" s="81"/>
      <c r="E1092" s="81"/>
      <c r="F1092" s="81"/>
      <c r="G1092" s="81"/>
    </row>
    <row r="1093" spans="4:7" x14ac:dyDescent="0.25">
      <c r="D1093" s="81"/>
      <c r="E1093" s="81"/>
      <c r="F1093" s="81"/>
      <c r="G1093" s="81"/>
    </row>
    <row r="1094" spans="4:7" x14ac:dyDescent="0.25">
      <c r="D1094" s="81"/>
      <c r="E1094" s="81"/>
      <c r="F1094" s="81"/>
      <c r="G1094" s="81"/>
    </row>
    <row r="1095" spans="4:7" x14ac:dyDescent="0.25">
      <c r="D1095" s="81"/>
      <c r="E1095" s="81"/>
      <c r="F1095" s="81"/>
      <c r="G1095" s="81"/>
    </row>
    <row r="1096" spans="4:7" x14ac:dyDescent="0.25">
      <c r="D1096" s="81"/>
      <c r="E1096" s="81"/>
      <c r="F1096" s="81"/>
      <c r="G1096" s="81"/>
    </row>
    <row r="1097" spans="4:7" x14ac:dyDescent="0.25">
      <c r="D1097" s="81"/>
      <c r="E1097" s="81"/>
      <c r="F1097" s="81"/>
      <c r="G1097" s="81"/>
    </row>
    <row r="1098" spans="4:7" x14ac:dyDescent="0.25">
      <c r="D1098" s="81"/>
      <c r="E1098" s="81"/>
      <c r="F1098" s="81"/>
      <c r="G1098" s="81"/>
    </row>
    <row r="1099" spans="4:7" x14ac:dyDescent="0.25">
      <c r="D1099" s="81"/>
      <c r="E1099" s="81"/>
      <c r="F1099" s="81"/>
      <c r="G1099" s="81"/>
    </row>
    <row r="1100" spans="4:7" x14ac:dyDescent="0.25">
      <c r="D1100" s="81"/>
      <c r="E1100" s="81"/>
      <c r="F1100" s="81"/>
      <c r="G1100" s="81"/>
    </row>
    <row r="1101" spans="4:7" x14ac:dyDescent="0.25">
      <c r="D1101" s="81"/>
      <c r="E1101" s="81"/>
      <c r="F1101" s="81"/>
      <c r="G1101" s="81"/>
    </row>
    <row r="1102" spans="4:7" x14ac:dyDescent="0.25">
      <c r="D1102" s="81"/>
      <c r="E1102" s="81"/>
      <c r="F1102" s="81"/>
      <c r="G1102" s="81"/>
    </row>
    <row r="1103" spans="4:7" x14ac:dyDescent="0.25">
      <c r="D1103" s="81"/>
      <c r="E1103" s="81"/>
      <c r="F1103" s="81"/>
      <c r="G1103" s="81"/>
    </row>
    <row r="1104" spans="4:7" x14ac:dyDescent="0.25">
      <c r="D1104" s="81"/>
      <c r="E1104" s="81"/>
      <c r="F1104" s="81"/>
      <c r="G1104" s="81"/>
    </row>
    <row r="1105" spans="4:7" x14ac:dyDescent="0.25">
      <c r="D1105" s="81"/>
      <c r="E1105" s="81"/>
      <c r="F1105" s="81"/>
      <c r="G1105" s="81"/>
    </row>
    <row r="1106" spans="4:7" x14ac:dyDescent="0.25">
      <c r="D1106" s="81"/>
      <c r="E1106" s="81"/>
      <c r="F1106" s="81"/>
      <c r="G1106" s="81"/>
    </row>
    <row r="1107" spans="4:7" x14ac:dyDescent="0.25">
      <c r="D1107" s="81"/>
      <c r="E1107" s="81"/>
      <c r="F1107" s="81"/>
      <c r="G1107" s="81"/>
    </row>
    <row r="1108" spans="4:7" x14ac:dyDescent="0.25">
      <c r="D1108" s="81"/>
      <c r="E1108" s="81"/>
      <c r="F1108" s="81"/>
      <c r="G1108" s="81"/>
    </row>
    <row r="1109" spans="4:7" x14ac:dyDescent="0.25">
      <c r="D1109" s="81"/>
      <c r="E1109" s="81"/>
      <c r="F1109" s="81"/>
      <c r="G1109" s="81"/>
    </row>
    <row r="1110" spans="4:7" x14ac:dyDescent="0.25">
      <c r="D1110" s="81"/>
      <c r="E1110" s="81"/>
      <c r="F1110" s="81"/>
      <c r="G1110" s="81"/>
    </row>
    <row r="1111" spans="4:7" x14ac:dyDescent="0.25">
      <c r="D1111" s="81"/>
      <c r="E1111" s="81"/>
      <c r="F1111" s="81"/>
      <c r="G1111" s="81"/>
    </row>
    <row r="1112" spans="4:7" x14ac:dyDescent="0.25">
      <c r="D1112" s="81"/>
      <c r="E1112" s="81"/>
      <c r="F1112" s="81"/>
      <c r="G1112" s="81"/>
    </row>
    <row r="1113" spans="4:7" x14ac:dyDescent="0.25">
      <c r="D1113" s="81"/>
      <c r="E1113" s="81"/>
      <c r="F1113" s="81"/>
      <c r="G1113" s="81"/>
    </row>
    <row r="1114" spans="4:7" x14ac:dyDescent="0.25">
      <c r="D1114" s="81"/>
      <c r="E1114" s="81"/>
      <c r="F1114" s="81"/>
      <c r="G1114" s="81"/>
    </row>
    <row r="1115" spans="4:7" x14ac:dyDescent="0.25">
      <c r="D1115" s="81"/>
      <c r="E1115" s="81"/>
      <c r="F1115" s="81"/>
      <c r="G1115" s="81"/>
    </row>
    <row r="1116" spans="4:7" x14ac:dyDescent="0.25">
      <c r="D1116" s="81"/>
      <c r="E1116" s="81"/>
      <c r="F1116" s="81"/>
      <c r="G1116" s="81"/>
    </row>
    <row r="1117" spans="4:7" x14ac:dyDescent="0.25">
      <c r="D1117" s="81"/>
      <c r="E1117" s="81"/>
      <c r="F1117" s="81"/>
      <c r="G1117" s="81"/>
    </row>
    <row r="1118" spans="4:7" x14ac:dyDescent="0.25">
      <c r="D1118" s="81"/>
      <c r="E1118" s="81"/>
      <c r="F1118" s="81"/>
      <c r="G1118" s="81"/>
    </row>
    <row r="1119" spans="4:7" x14ac:dyDescent="0.25">
      <c r="D1119" s="81"/>
      <c r="E1119" s="81"/>
      <c r="F1119" s="81"/>
      <c r="G1119" s="81"/>
    </row>
    <row r="1120" spans="4:7" x14ac:dyDescent="0.25">
      <c r="D1120" s="81"/>
      <c r="E1120" s="81"/>
      <c r="F1120" s="81"/>
      <c r="G1120" s="81"/>
    </row>
    <row r="1121" spans="4:7" x14ac:dyDescent="0.25">
      <c r="D1121" s="81"/>
      <c r="E1121" s="81"/>
      <c r="F1121" s="81"/>
      <c r="G1121" s="81"/>
    </row>
    <row r="1122" spans="4:7" x14ac:dyDescent="0.25">
      <c r="D1122" s="81"/>
      <c r="E1122" s="81"/>
      <c r="F1122" s="81"/>
      <c r="G1122" s="81"/>
    </row>
    <row r="1123" spans="4:7" x14ac:dyDescent="0.25">
      <c r="D1123" s="81"/>
      <c r="E1123" s="81"/>
      <c r="F1123" s="81"/>
      <c r="G1123" s="81"/>
    </row>
    <row r="1124" spans="4:7" x14ac:dyDescent="0.25">
      <c r="D1124" s="81"/>
      <c r="E1124" s="81"/>
      <c r="F1124" s="81"/>
      <c r="G1124" s="81"/>
    </row>
    <row r="1125" spans="4:7" x14ac:dyDescent="0.25">
      <c r="D1125" s="81"/>
      <c r="E1125" s="81"/>
      <c r="F1125" s="81"/>
      <c r="G1125" s="81"/>
    </row>
    <row r="1126" spans="4:7" x14ac:dyDescent="0.25">
      <c r="D1126" s="81"/>
      <c r="E1126" s="81"/>
      <c r="F1126" s="81"/>
      <c r="G1126" s="81"/>
    </row>
    <row r="1127" spans="4:7" x14ac:dyDescent="0.25">
      <c r="D1127" s="81"/>
      <c r="E1127" s="81"/>
      <c r="F1127" s="81"/>
      <c r="G1127" s="81"/>
    </row>
    <row r="1128" spans="4:7" x14ac:dyDescent="0.25">
      <c r="D1128" s="81"/>
      <c r="E1128" s="81"/>
      <c r="F1128" s="81"/>
      <c r="G1128" s="81"/>
    </row>
    <row r="1129" spans="4:7" x14ac:dyDescent="0.25">
      <c r="D1129" s="81"/>
      <c r="E1129" s="81"/>
      <c r="F1129" s="81"/>
      <c r="G1129" s="81"/>
    </row>
    <row r="1130" spans="4:7" x14ac:dyDescent="0.25">
      <c r="D1130" s="81"/>
      <c r="E1130" s="81"/>
      <c r="F1130" s="81"/>
      <c r="G1130" s="81"/>
    </row>
    <row r="1131" spans="4:7" x14ac:dyDescent="0.25">
      <c r="D1131" s="81"/>
      <c r="E1131" s="81"/>
      <c r="F1131" s="81"/>
      <c r="G1131" s="81"/>
    </row>
    <row r="1132" spans="4:7" x14ac:dyDescent="0.25">
      <c r="D1132" s="81"/>
      <c r="E1132" s="81"/>
      <c r="F1132" s="81"/>
      <c r="G1132" s="81"/>
    </row>
    <row r="1133" spans="4:7" x14ac:dyDescent="0.25">
      <c r="D1133" s="81"/>
      <c r="E1133" s="81"/>
      <c r="F1133" s="81"/>
      <c r="G1133" s="81"/>
    </row>
    <row r="1134" spans="4:7" x14ac:dyDescent="0.25">
      <c r="D1134" s="81"/>
      <c r="E1134" s="81"/>
      <c r="F1134" s="81"/>
      <c r="G1134" s="81"/>
    </row>
    <row r="1135" spans="4:7" x14ac:dyDescent="0.25">
      <c r="D1135" s="81"/>
      <c r="E1135" s="81"/>
      <c r="F1135" s="81"/>
      <c r="G1135" s="81"/>
    </row>
    <row r="1136" spans="4:7" x14ac:dyDescent="0.25">
      <c r="D1136" s="81"/>
      <c r="E1136" s="81"/>
      <c r="F1136" s="81"/>
      <c r="G1136" s="81"/>
    </row>
    <row r="1137" spans="4:7" x14ac:dyDescent="0.25">
      <c r="D1137" s="81"/>
      <c r="E1137" s="81"/>
      <c r="F1137" s="81"/>
      <c r="G1137" s="81"/>
    </row>
    <row r="1138" spans="4:7" x14ac:dyDescent="0.25">
      <c r="D1138" s="81"/>
      <c r="E1138" s="81"/>
      <c r="F1138" s="81"/>
      <c r="G1138" s="81"/>
    </row>
    <row r="1139" spans="4:7" x14ac:dyDescent="0.25">
      <c r="D1139" s="81"/>
      <c r="E1139" s="81"/>
      <c r="F1139" s="81"/>
      <c r="G1139" s="81"/>
    </row>
    <row r="1140" spans="4:7" x14ac:dyDescent="0.25">
      <c r="D1140" s="81"/>
      <c r="E1140" s="81"/>
      <c r="F1140" s="81"/>
      <c r="G1140" s="81"/>
    </row>
    <row r="1141" spans="4:7" x14ac:dyDescent="0.25">
      <c r="D1141" s="81"/>
      <c r="E1141" s="81"/>
      <c r="F1141" s="81"/>
      <c r="G1141" s="81"/>
    </row>
    <row r="1142" spans="4:7" x14ac:dyDescent="0.25">
      <c r="D1142" s="81"/>
      <c r="E1142" s="81"/>
      <c r="F1142" s="81"/>
      <c r="G1142" s="81"/>
    </row>
    <row r="1143" spans="4:7" x14ac:dyDescent="0.25">
      <c r="D1143" s="81"/>
      <c r="E1143" s="81"/>
      <c r="F1143" s="81"/>
      <c r="G1143" s="81"/>
    </row>
    <row r="1144" spans="4:7" x14ac:dyDescent="0.25">
      <c r="D1144" s="81"/>
      <c r="E1144" s="81"/>
      <c r="F1144" s="81"/>
      <c r="G1144" s="81"/>
    </row>
    <row r="1145" spans="4:7" x14ac:dyDescent="0.25">
      <c r="D1145" s="81"/>
      <c r="E1145" s="81"/>
      <c r="F1145" s="81"/>
      <c r="G1145" s="81"/>
    </row>
    <row r="1146" spans="4:7" x14ac:dyDescent="0.25">
      <c r="D1146" s="81"/>
      <c r="E1146" s="81"/>
      <c r="F1146" s="81"/>
      <c r="G1146" s="81"/>
    </row>
    <row r="1147" spans="4:7" x14ac:dyDescent="0.25">
      <c r="D1147" s="81"/>
      <c r="E1147" s="81"/>
      <c r="F1147" s="81"/>
      <c r="G1147" s="81"/>
    </row>
    <row r="1148" spans="4:7" x14ac:dyDescent="0.25">
      <c r="D1148" s="81"/>
      <c r="E1148" s="81"/>
      <c r="F1148" s="81"/>
      <c r="G1148" s="81"/>
    </row>
    <row r="1149" spans="4:7" x14ac:dyDescent="0.25">
      <c r="D1149" s="81"/>
      <c r="E1149" s="81"/>
      <c r="F1149" s="81"/>
      <c r="G1149" s="81"/>
    </row>
    <row r="1150" spans="4:7" x14ac:dyDescent="0.25">
      <c r="D1150" s="81"/>
      <c r="E1150" s="81"/>
      <c r="F1150" s="81"/>
      <c r="G1150" s="81"/>
    </row>
    <row r="1151" spans="4:7" x14ac:dyDescent="0.25">
      <c r="D1151" s="81"/>
      <c r="E1151" s="81"/>
      <c r="F1151" s="81"/>
      <c r="G1151" s="81"/>
    </row>
    <row r="1152" spans="4:7" x14ac:dyDescent="0.25">
      <c r="D1152" s="81"/>
      <c r="E1152" s="81"/>
      <c r="F1152" s="81"/>
      <c r="G1152" s="81"/>
    </row>
    <row r="1153" spans="4:7" x14ac:dyDescent="0.25">
      <c r="D1153" s="81"/>
      <c r="E1153" s="81"/>
      <c r="F1153" s="81"/>
      <c r="G1153" s="81"/>
    </row>
    <row r="1154" spans="4:7" x14ac:dyDescent="0.25">
      <c r="D1154" s="81"/>
      <c r="E1154" s="81"/>
      <c r="F1154" s="81"/>
      <c r="G1154" s="81"/>
    </row>
    <row r="1155" spans="4:7" x14ac:dyDescent="0.25">
      <c r="D1155" s="81"/>
      <c r="E1155" s="81"/>
      <c r="F1155" s="81"/>
      <c r="G1155" s="81"/>
    </row>
    <row r="1156" spans="4:7" x14ac:dyDescent="0.25">
      <c r="D1156" s="81"/>
      <c r="E1156" s="81"/>
      <c r="F1156" s="81"/>
      <c r="G1156" s="81"/>
    </row>
    <row r="1157" spans="4:7" x14ac:dyDescent="0.25">
      <c r="D1157" s="81"/>
      <c r="E1157" s="81"/>
      <c r="F1157" s="81"/>
      <c r="G1157" s="81"/>
    </row>
    <row r="1158" spans="4:7" x14ac:dyDescent="0.25">
      <c r="D1158" s="81"/>
      <c r="E1158" s="81"/>
      <c r="F1158" s="81"/>
      <c r="G1158" s="81"/>
    </row>
    <row r="1159" spans="4:7" x14ac:dyDescent="0.25">
      <c r="D1159" s="81"/>
      <c r="E1159" s="81"/>
      <c r="F1159" s="81"/>
      <c r="G1159" s="81"/>
    </row>
    <row r="1160" spans="4:7" x14ac:dyDescent="0.25">
      <c r="D1160" s="81"/>
      <c r="E1160" s="81"/>
      <c r="F1160" s="81"/>
      <c r="G1160" s="81"/>
    </row>
    <row r="1161" spans="4:7" x14ac:dyDescent="0.25">
      <c r="D1161" s="81"/>
      <c r="E1161" s="81"/>
      <c r="F1161" s="81"/>
      <c r="G1161" s="81"/>
    </row>
    <row r="1162" spans="4:7" x14ac:dyDescent="0.25">
      <c r="D1162" s="81"/>
      <c r="E1162" s="81"/>
      <c r="F1162" s="81"/>
      <c r="G1162" s="81"/>
    </row>
    <row r="1163" spans="4:7" x14ac:dyDescent="0.25">
      <c r="D1163" s="81"/>
      <c r="E1163" s="81"/>
      <c r="F1163" s="81"/>
      <c r="G1163" s="81"/>
    </row>
    <row r="1164" spans="4:7" x14ac:dyDescent="0.25">
      <c r="D1164" s="81"/>
      <c r="E1164" s="81"/>
      <c r="F1164" s="81"/>
      <c r="G1164" s="81"/>
    </row>
    <row r="1165" spans="4:7" x14ac:dyDescent="0.25">
      <c r="D1165" s="81"/>
      <c r="E1165" s="81"/>
      <c r="F1165" s="81"/>
      <c r="G1165" s="81"/>
    </row>
    <row r="1166" spans="4:7" x14ac:dyDescent="0.25">
      <c r="D1166" s="81"/>
      <c r="E1166" s="81"/>
      <c r="F1166" s="81"/>
      <c r="G1166" s="81"/>
    </row>
    <row r="1167" spans="4:7" x14ac:dyDescent="0.25">
      <c r="D1167" s="81"/>
      <c r="E1167" s="81"/>
      <c r="F1167" s="81"/>
      <c r="G1167" s="81"/>
    </row>
    <row r="1168" spans="4:7" x14ac:dyDescent="0.25">
      <c r="D1168" s="81"/>
      <c r="E1168" s="81"/>
      <c r="F1168" s="81"/>
      <c r="G1168" s="81"/>
    </row>
    <row r="1169" spans="4:7" x14ac:dyDescent="0.25">
      <c r="D1169" s="81"/>
      <c r="E1169" s="81"/>
      <c r="F1169" s="81"/>
      <c r="G1169" s="81"/>
    </row>
    <row r="1170" spans="4:7" x14ac:dyDescent="0.25">
      <c r="D1170" s="81"/>
      <c r="E1170" s="81"/>
      <c r="F1170" s="81"/>
      <c r="G1170" s="81"/>
    </row>
    <row r="1171" spans="4:7" x14ac:dyDescent="0.25">
      <c r="D1171" s="81"/>
      <c r="E1171" s="81"/>
      <c r="F1171" s="81"/>
      <c r="G1171" s="81"/>
    </row>
    <row r="1172" spans="4:7" x14ac:dyDescent="0.25">
      <c r="D1172" s="81"/>
      <c r="E1172" s="81"/>
      <c r="F1172" s="81"/>
      <c r="G1172" s="81"/>
    </row>
    <row r="1173" spans="4:7" x14ac:dyDescent="0.25">
      <c r="D1173" s="81"/>
      <c r="E1173" s="81"/>
      <c r="F1173" s="81"/>
      <c r="G1173" s="81"/>
    </row>
    <row r="1174" spans="4:7" x14ac:dyDescent="0.25">
      <c r="D1174" s="81"/>
      <c r="E1174" s="81"/>
      <c r="F1174" s="81"/>
      <c r="G1174" s="81"/>
    </row>
    <row r="1175" spans="4:7" x14ac:dyDescent="0.25">
      <c r="D1175" s="81"/>
      <c r="E1175" s="81"/>
      <c r="F1175" s="81"/>
      <c r="G1175" s="81"/>
    </row>
    <row r="1176" spans="4:7" x14ac:dyDescent="0.25">
      <c r="D1176" s="81"/>
      <c r="E1176" s="81"/>
      <c r="F1176" s="81"/>
      <c r="G1176" s="81"/>
    </row>
    <row r="1177" spans="4:7" x14ac:dyDescent="0.25">
      <c r="D1177" s="81"/>
      <c r="E1177" s="81"/>
      <c r="F1177" s="81"/>
      <c r="G1177" s="81"/>
    </row>
    <row r="1178" spans="4:7" x14ac:dyDescent="0.25">
      <c r="D1178" s="81"/>
      <c r="E1178" s="81"/>
      <c r="F1178" s="81"/>
      <c r="G1178" s="81"/>
    </row>
    <row r="1179" spans="4:7" x14ac:dyDescent="0.25">
      <c r="D1179" s="81"/>
      <c r="E1179" s="81"/>
      <c r="F1179" s="81"/>
      <c r="G1179" s="81"/>
    </row>
    <row r="1180" spans="4:7" x14ac:dyDescent="0.25">
      <c r="D1180" s="81"/>
      <c r="E1180" s="81"/>
      <c r="F1180" s="81"/>
      <c r="G1180" s="81"/>
    </row>
    <row r="1181" spans="4:7" x14ac:dyDescent="0.25">
      <c r="D1181" s="81"/>
      <c r="E1181" s="81"/>
      <c r="F1181" s="81"/>
      <c r="G1181" s="81"/>
    </row>
    <row r="1182" spans="4:7" x14ac:dyDescent="0.25">
      <c r="D1182" s="81"/>
      <c r="E1182" s="81"/>
      <c r="F1182" s="81"/>
      <c r="G1182" s="81"/>
    </row>
    <row r="1183" spans="4:7" x14ac:dyDescent="0.25">
      <c r="D1183" s="81"/>
      <c r="E1183" s="81"/>
      <c r="F1183" s="81"/>
      <c r="G1183" s="81"/>
    </row>
    <row r="1184" spans="4:7" x14ac:dyDescent="0.25">
      <c r="D1184" s="81"/>
      <c r="E1184" s="81"/>
      <c r="F1184" s="81"/>
      <c r="G1184" s="81"/>
    </row>
    <row r="1185" spans="4:7" x14ac:dyDescent="0.25">
      <c r="D1185" s="81"/>
      <c r="E1185" s="81"/>
      <c r="F1185" s="81"/>
      <c r="G1185" s="81"/>
    </row>
    <row r="1186" spans="4:7" x14ac:dyDescent="0.25">
      <c r="D1186" s="81"/>
      <c r="E1186" s="81"/>
      <c r="F1186" s="81"/>
      <c r="G1186" s="81"/>
    </row>
    <row r="1187" spans="4:7" x14ac:dyDescent="0.25">
      <c r="D1187" s="81"/>
      <c r="E1187" s="81"/>
      <c r="F1187" s="81"/>
      <c r="G1187" s="81"/>
    </row>
    <row r="1188" spans="4:7" x14ac:dyDescent="0.25">
      <c r="D1188" s="81"/>
      <c r="E1188" s="81"/>
      <c r="F1188" s="81"/>
      <c r="G1188" s="81"/>
    </row>
    <row r="1189" spans="4:7" x14ac:dyDescent="0.25">
      <c r="D1189" s="81"/>
      <c r="E1189" s="81"/>
      <c r="F1189" s="81"/>
      <c r="G1189" s="81"/>
    </row>
    <row r="1190" spans="4:7" x14ac:dyDescent="0.25">
      <c r="D1190" s="81"/>
      <c r="E1190" s="81"/>
      <c r="F1190" s="81"/>
      <c r="G1190" s="81"/>
    </row>
    <row r="1191" spans="4:7" x14ac:dyDescent="0.25">
      <c r="D1191" s="81"/>
      <c r="E1191" s="81"/>
      <c r="F1191" s="81"/>
      <c r="G1191" s="81"/>
    </row>
    <row r="1192" spans="4:7" x14ac:dyDescent="0.25">
      <c r="D1192" s="81"/>
      <c r="E1192" s="81"/>
      <c r="F1192" s="81"/>
      <c r="G1192" s="81"/>
    </row>
    <row r="1193" spans="4:7" x14ac:dyDescent="0.25">
      <c r="D1193" s="81"/>
      <c r="E1193" s="81"/>
      <c r="F1193" s="81"/>
      <c r="G1193" s="81"/>
    </row>
    <row r="1194" spans="4:7" x14ac:dyDescent="0.25">
      <c r="D1194" s="81"/>
      <c r="E1194" s="81"/>
      <c r="F1194" s="81"/>
      <c r="G1194" s="81"/>
    </row>
    <row r="1195" spans="4:7" x14ac:dyDescent="0.25">
      <c r="D1195" s="81"/>
      <c r="E1195" s="81"/>
      <c r="F1195" s="81"/>
      <c r="G1195" s="81"/>
    </row>
    <row r="1196" spans="4:7" x14ac:dyDescent="0.25">
      <c r="D1196" s="81"/>
      <c r="E1196" s="81"/>
      <c r="F1196" s="81"/>
      <c r="G1196" s="81"/>
    </row>
    <row r="1197" spans="4:7" x14ac:dyDescent="0.25">
      <c r="D1197" s="81"/>
      <c r="E1197" s="81"/>
      <c r="F1197" s="81"/>
      <c r="G1197" s="81"/>
    </row>
    <row r="1198" spans="4:7" x14ac:dyDescent="0.25">
      <c r="D1198" s="81"/>
      <c r="E1198" s="81"/>
      <c r="F1198" s="81"/>
      <c r="G1198" s="81"/>
    </row>
    <row r="1199" spans="4:7" x14ac:dyDescent="0.25">
      <c r="D1199" s="81"/>
      <c r="E1199" s="81"/>
      <c r="F1199" s="81"/>
      <c r="G1199" s="81"/>
    </row>
    <row r="1200" spans="4:7" x14ac:dyDescent="0.25">
      <c r="D1200" s="81"/>
      <c r="E1200" s="81"/>
      <c r="F1200" s="81"/>
      <c r="G1200" s="81"/>
    </row>
    <row r="1201" spans="4:7" x14ac:dyDescent="0.25">
      <c r="D1201" s="81"/>
      <c r="E1201" s="81"/>
      <c r="F1201" s="81"/>
      <c r="G1201" s="81"/>
    </row>
    <row r="1202" spans="4:7" x14ac:dyDescent="0.25">
      <c r="D1202" s="81"/>
      <c r="E1202" s="81"/>
      <c r="F1202" s="81"/>
      <c r="G1202" s="81"/>
    </row>
    <row r="1203" spans="4:7" x14ac:dyDescent="0.25">
      <c r="D1203" s="81"/>
      <c r="E1203" s="81"/>
      <c r="F1203" s="81"/>
      <c r="G1203" s="81"/>
    </row>
    <row r="1204" spans="4:7" x14ac:dyDescent="0.25">
      <c r="D1204" s="81"/>
      <c r="E1204" s="81"/>
      <c r="F1204" s="81"/>
      <c r="G1204" s="81"/>
    </row>
    <row r="1205" spans="4:7" x14ac:dyDescent="0.25">
      <c r="D1205" s="81"/>
      <c r="E1205" s="81"/>
      <c r="F1205" s="81"/>
      <c r="G1205" s="81"/>
    </row>
    <row r="1206" spans="4:7" x14ac:dyDescent="0.25">
      <c r="D1206" s="81"/>
      <c r="E1206" s="81"/>
      <c r="F1206" s="81"/>
      <c r="G1206" s="81"/>
    </row>
    <row r="1207" spans="4:7" x14ac:dyDescent="0.25">
      <c r="D1207" s="81"/>
      <c r="E1207" s="81"/>
      <c r="F1207" s="81"/>
      <c r="G1207" s="81"/>
    </row>
    <row r="1208" spans="4:7" x14ac:dyDescent="0.25">
      <c r="D1208" s="81"/>
      <c r="E1208" s="81"/>
      <c r="F1208" s="81"/>
      <c r="G1208" s="81"/>
    </row>
    <row r="1209" spans="4:7" x14ac:dyDescent="0.25">
      <c r="D1209" s="81"/>
      <c r="E1209" s="81"/>
      <c r="F1209" s="81"/>
      <c r="G1209" s="81"/>
    </row>
    <row r="1210" spans="4:7" x14ac:dyDescent="0.25">
      <c r="D1210" s="81"/>
      <c r="E1210" s="81"/>
      <c r="F1210" s="81"/>
      <c r="G1210" s="81"/>
    </row>
    <row r="1211" spans="4:7" x14ac:dyDescent="0.25">
      <c r="D1211" s="81"/>
      <c r="E1211" s="81"/>
      <c r="F1211" s="81"/>
      <c r="G1211" s="81"/>
    </row>
    <row r="1212" spans="4:7" x14ac:dyDescent="0.25">
      <c r="D1212" s="81"/>
      <c r="E1212" s="81"/>
      <c r="F1212" s="81"/>
      <c r="G1212" s="81"/>
    </row>
    <row r="1213" spans="4:7" x14ac:dyDescent="0.25">
      <c r="D1213" s="81"/>
      <c r="E1213" s="81"/>
      <c r="F1213" s="81"/>
      <c r="G1213" s="81"/>
    </row>
    <row r="1214" spans="4:7" x14ac:dyDescent="0.25">
      <c r="D1214" s="81"/>
      <c r="E1214" s="81"/>
      <c r="F1214" s="81"/>
      <c r="G1214" s="81"/>
    </row>
    <row r="1215" spans="4:7" x14ac:dyDescent="0.25">
      <c r="D1215" s="81"/>
      <c r="E1215" s="81"/>
      <c r="F1215" s="81"/>
      <c r="G1215" s="81"/>
    </row>
    <row r="1216" spans="4:7" x14ac:dyDescent="0.25">
      <c r="D1216" s="81"/>
      <c r="E1216" s="81"/>
      <c r="F1216" s="81"/>
      <c r="G1216" s="81"/>
    </row>
    <row r="1217" spans="4:7" x14ac:dyDescent="0.25">
      <c r="D1217" s="81"/>
      <c r="E1217" s="81"/>
      <c r="F1217" s="81"/>
      <c r="G1217" s="81"/>
    </row>
    <row r="1218" spans="4:7" x14ac:dyDescent="0.25">
      <c r="D1218" s="81"/>
      <c r="E1218" s="81"/>
      <c r="F1218" s="81"/>
      <c r="G1218" s="81"/>
    </row>
    <row r="1219" spans="4:7" x14ac:dyDescent="0.25">
      <c r="D1219" s="81"/>
      <c r="E1219" s="81"/>
      <c r="F1219" s="81"/>
      <c r="G1219" s="81"/>
    </row>
    <row r="1220" spans="4:7" x14ac:dyDescent="0.25">
      <c r="D1220" s="81"/>
      <c r="E1220" s="81"/>
      <c r="F1220" s="81"/>
      <c r="G1220" s="81"/>
    </row>
    <row r="1221" spans="4:7" x14ac:dyDescent="0.25">
      <c r="D1221" s="81"/>
      <c r="E1221" s="81"/>
      <c r="F1221" s="81"/>
      <c r="G1221" s="81"/>
    </row>
    <row r="1222" spans="4:7" x14ac:dyDescent="0.25">
      <c r="D1222" s="81"/>
      <c r="E1222" s="81"/>
      <c r="F1222" s="81"/>
      <c r="G1222" s="81"/>
    </row>
    <row r="1223" spans="4:7" x14ac:dyDescent="0.25">
      <c r="D1223" s="81"/>
      <c r="E1223" s="81"/>
      <c r="F1223" s="81"/>
      <c r="G1223" s="81"/>
    </row>
    <row r="1224" spans="4:7" x14ac:dyDescent="0.25">
      <c r="D1224" s="81"/>
      <c r="E1224" s="81"/>
      <c r="F1224" s="81"/>
      <c r="G1224" s="81"/>
    </row>
    <row r="1225" spans="4:7" x14ac:dyDescent="0.25">
      <c r="D1225" s="81"/>
      <c r="E1225" s="81"/>
      <c r="F1225" s="81"/>
      <c r="G1225" s="81"/>
    </row>
    <row r="1226" spans="4:7" x14ac:dyDescent="0.25">
      <c r="D1226" s="81"/>
      <c r="E1226" s="81"/>
      <c r="F1226" s="81"/>
      <c r="G1226" s="81"/>
    </row>
    <row r="1227" spans="4:7" x14ac:dyDescent="0.25">
      <c r="D1227" s="81"/>
      <c r="E1227" s="81"/>
      <c r="F1227" s="81"/>
      <c r="G1227" s="81"/>
    </row>
    <row r="1228" spans="4:7" x14ac:dyDescent="0.25">
      <c r="D1228" s="81"/>
      <c r="E1228" s="81"/>
      <c r="F1228" s="81"/>
      <c r="G1228" s="81"/>
    </row>
    <row r="1229" spans="4:7" x14ac:dyDescent="0.25">
      <c r="D1229" s="81"/>
      <c r="E1229" s="81"/>
      <c r="F1229" s="81"/>
      <c r="G1229" s="81"/>
    </row>
    <row r="1230" spans="4:7" x14ac:dyDescent="0.25">
      <c r="D1230" s="81"/>
      <c r="E1230" s="81"/>
      <c r="F1230" s="81"/>
      <c r="G1230" s="81"/>
    </row>
    <row r="1231" spans="4:7" x14ac:dyDescent="0.25">
      <c r="D1231" s="81"/>
      <c r="E1231" s="81"/>
      <c r="F1231" s="81"/>
      <c r="G1231" s="81"/>
    </row>
    <row r="1232" spans="4:7" x14ac:dyDescent="0.25">
      <c r="D1232" s="81"/>
      <c r="E1232" s="81"/>
      <c r="F1232" s="81"/>
      <c r="G1232" s="81"/>
    </row>
    <row r="1233" spans="4:7" x14ac:dyDescent="0.25">
      <c r="D1233" s="81"/>
      <c r="E1233" s="81"/>
      <c r="F1233" s="81"/>
      <c r="G1233" s="81"/>
    </row>
    <row r="1234" spans="4:7" x14ac:dyDescent="0.25">
      <c r="D1234" s="81"/>
      <c r="E1234" s="81"/>
      <c r="F1234" s="81"/>
      <c r="G1234" s="81"/>
    </row>
    <row r="1235" spans="4:7" x14ac:dyDescent="0.25">
      <c r="D1235" s="81"/>
      <c r="E1235" s="81"/>
      <c r="F1235" s="81"/>
      <c r="G1235" s="81"/>
    </row>
    <row r="1236" spans="4:7" x14ac:dyDescent="0.25">
      <c r="D1236" s="81"/>
      <c r="E1236" s="81"/>
      <c r="F1236" s="81"/>
      <c r="G1236" s="81"/>
    </row>
    <row r="1237" spans="4:7" x14ac:dyDescent="0.25">
      <c r="D1237" s="81"/>
      <c r="E1237" s="81"/>
      <c r="F1237" s="81"/>
      <c r="G1237" s="81"/>
    </row>
    <row r="1238" spans="4:7" x14ac:dyDescent="0.25">
      <c r="D1238" s="81"/>
      <c r="E1238" s="81"/>
      <c r="F1238" s="81"/>
      <c r="G1238" s="81"/>
    </row>
    <row r="1239" spans="4:7" x14ac:dyDescent="0.25">
      <c r="D1239" s="81"/>
      <c r="E1239" s="81"/>
      <c r="F1239" s="81"/>
      <c r="G1239" s="81"/>
    </row>
    <row r="1240" spans="4:7" x14ac:dyDescent="0.25">
      <c r="D1240" s="81"/>
      <c r="E1240" s="81"/>
      <c r="F1240" s="81"/>
      <c r="G1240" s="81"/>
    </row>
    <row r="1241" spans="4:7" x14ac:dyDescent="0.25">
      <c r="D1241" s="81"/>
      <c r="E1241" s="81"/>
      <c r="F1241" s="81"/>
      <c r="G1241" s="81"/>
    </row>
    <row r="1242" spans="4:7" x14ac:dyDescent="0.25">
      <c r="D1242" s="81"/>
      <c r="E1242" s="81"/>
      <c r="F1242" s="81"/>
      <c r="G1242" s="81"/>
    </row>
    <row r="1243" spans="4:7" x14ac:dyDescent="0.25">
      <c r="D1243" s="81"/>
      <c r="E1243" s="81"/>
      <c r="F1243" s="81"/>
      <c r="G1243" s="81"/>
    </row>
    <row r="1244" spans="4:7" x14ac:dyDescent="0.25">
      <c r="D1244" s="81"/>
      <c r="E1244" s="81"/>
      <c r="F1244" s="81"/>
      <c r="G1244" s="81"/>
    </row>
    <row r="1245" spans="4:7" x14ac:dyDescent="0.25">
      <c r="D1245" s="81"/>
      <c r="E1245" s="81"/>
      <c r="F1245" s="81"/>
      <c r="G1245" s="81"/>
    </row>
    <row r="1246" spans="4:7" x14ac:dyDescent="0.25">
      <c r="D1246" s="81"/>
      <c r="E1246" s="81"/>
      <c r="F1246" s="81"/>
      <c r="G1246" s="81"/>
    </row>
    <row r="1247" spans="4:7" x14ac:dyDescent="0.25">
      <c r="D1247" s="81"/>
      <c r="E1247" s="81"/>
      <c r="F1247" s="81"/>
      <c r="G1247" s="81"/>
    </row>
    <row r="1248" spans="4:7" x14ac:dyDescent="0.25">
      <c r="D1248" s="81"/>
      <c r="E1248" s="81"/>
      <c r="F1248" s="81"/>
      <c r="G1248" s="81"/>
    </row>
    <row r="1249" spans="4:7" x14ac:dyDescent="0.25">
      <c r="D1249" s="81"/>
      <c r="E1249" s="81"/>
      <c r="F1249" s="81"/>
      <c r="G1249" s="81"/>
    </row>
    <row r="1250" spans="4:7" x14ac:dyDescent="0.25">
      <c r="D1250" s="81"/>
      <c r="E1250" s="81"/>
      <c r="F1250" s="81"/>
      <c r="G1250" s="81"/>
    </row>
    <row r="1251" spans="4:7" x14ac:dyDescent="0.25">
      <c r="D1251" s="81"/>
      <c r="E1251" s="81"/>
      <c r="F1251" s="81"/>
      <c r="G1251" s="81"/>
    </row>
    <row r="1252" spans="4:7" x14ac:dyDescent="0.25">
      <c r="D1252" s="81"/>
      <c r="E1252" s="81"/>
      <c r="F1252" s="81"/>
      <c r="G1252" s="81"/>
    </row>
    <row r="1253" spans="4:7" x14ac:dyDescent="0.25">
      <c r="D1253" s="81"/>
      <c r="E1253" s="81"/>
      <c r="F1253" s="81"/>
      <c r="G1253" s="81"/>
    </row>
    <row r="1254" spans="4:7" x14ac:dyDescent="0.25">
      <c r="D1254" s="81"/>
      <c r="E1254" s="81"/>
      <c r="F1254" s="81"/>
      <c r="G1254" s="81"/>
    </row>
    <row r="1255" spans="4:7" x14ac:dyDescent="0.25">
      <c r="D1255" s="81"/>
      <c r="E1255" s="81"/>
      <c r="F1255" s="81"/>
      <c r="G1255" s="81"/>
    </row>
    <row r="1256" spans="4:7" x14ac:dyDescent="0.25">
      <c r="D1256" s="81"/>
      <c r="E1256" s="81"/>
      <c r="F1256" s="81"/>
      <c r="G1256" s="81"/>
    </row>
    <row r="1257" spans="4:7" x14ac:dyDescent="0.25">
      <c r="D1257" s="81"/>
      <c r="E1257" s="81"/>
      <c r="F1257" s="81"/>
      <c r="G1257" s="81"/>
    </row>
    <row r="1258" spans="4:7" x14ac:dyDescent="0.25">
      <c r="D1258" s="81"/>
      <c r="E1258" s="81"/>
      <c r="F1258" s="81"/>
      <c r="G1258" s="81"/>
    </row>
    <row r="1259" spans="4:7" x14ac:dyDescent="0.25">
      <c r="D1259" s="81"/>
      <c r="E1259" s="81"/>
      <c r="F1259" s="81"/>
      <c r="G1259" s="81"/>
    </row>
    <row r="1260" spans="4:7" x14ac:dyDescent="0.25">
      <c r="D1260" s="81"/>
      <c r="E1260" s="81"/>
      <c r="F1260" s="81"/>
      <c r="G1260" s="81"/>
    </row>
    <row r="1261" spans="4:7" x14ac:dyDescent="0.25">
      <c r="D1261" s="81"/>
      <c r="E1261" s="81"/>
      <c r="F1261" s="81"/>
      <c r="G1261" s="81"/>
    </row>
    <row r="1262" spans="4:7" x14ac:dyDescent="0.25">
      <c r="D1262" s="81"/>
      <c r="E1262" s="81"/>
      <c r="F1262" s="81"/>
      <c r="G1262" s="81"/>
    </row>
    <row r="1263" spans="4:7" x14ac:dyDescent="0.25">
      <c r="D1263" s="81"/>
      <c r="E1263" s="81"/>
      <c r="F1263" s="81"/>
      <c r="G1263" s="81"/>
    </row>
    <row r="1264" spans="4:7" x14ac:dyDescent="0.25">
      <c r="D1264" s="81"/>
      <c r="E1264" s="81"/>
      <c r="F1264" s="81"/>
      <c r="G1264" s="81"/>
    </row>
    <row r="1265" spans="4:7" x14ac:dyDescent="0.25">
      <c r="D1265" s="81"/>
      <c r="E1265" s="81"/>
      <c r="F1265" s="81"/>
      <c r="G1265" s="81"/>
    </row>
    <row r="1266" spans="4:7" x14ac:dyDescent="0.25">
      <c r="D1266" s="81"/>
      <c r="E1266" s="81"/>
      <c r="F1266" s="81"/>
      <c r="G1266" s="81"/>
    </row>
    <row r="1267" spans="4:7" x14ac:dyDescent="0.25">
      <c r="D1267" s="81"/>
      <c r="E1267" s="81"/>
      <c r="F1267" s="81"/>
      <c r="G1267" s="81"/>
    </row>
    <row r="1268" spans="4:7" x14ac:dyDescent="0.25">
      <c r="D1268" s="81"/>
      <c r="E1268" s="81"/>
      <c r="F1268" s="81"/>
      <c r="G1268" s="81"/>
    </row>
    <row r="1269" spans="4:7" x14ac:dyDescent="0.25">
      <c r="D1269" s="81"/>
      <c r="E1269" s="81"/>
      <c r="F1269" s="81"/>
      <c r="G1269" s="81"/>
    </row>
    <row r="1270" spans="4:7" x14ac:dyDescent="0.25">
      <c r="D1270" s="81"/>
      <c r="E1270" s="81"/>
      <c r="F1270" s="81"/>
      <c r="G1270" s="81"/>
    </row>
    <row r="1271" spans="4:7" x14ac:dyDescent="0.25">
      <c r="D1271" s="81"/>
      <c r="E1271" s="81"/>
      <c r="F1271" s="81"/>
      <c r="G1271" s="81"/>
    </row>
    <row r="1272" spans="4:7" x14ac:dyDescent="0.25">
      <c r="D1272" s="81"/>
      <c r="E1272" s="81"/>
      <c r="F1272" s="81"/>
      <c r="G1272" s="81"/>
    </row>
    <row r="1273" spans="4:7" x14ac:dyDescent="0.25">
      <c r="D1273" s="81"/>
      <c r="E1273" s="81"/>
      <c r="F1273" s="81"/>
      <c r="G1273" s="81"/>
    </row>
    <row r="1274" spans="4:7" x14ac:dyDescent="0.25">
      <c r="D1274" s="81"/>
      <c r="E1274" s="81"/>
      <c r="F1274" s="81"/>
      <c r="G1274" s="81"/>
    </row>
    <row r="1275" spans="4:7" x14ac:dyDescent="0.25">
      <c r="D1275" s="81"/>
      <c r="E1275" s="81"/>
      <c r="F1275" s="81"/>
      <c r="G1275" s="81"/>
    </row>
    <row r="1276" spans="4:7" x14ac:dyDescent="0.25">
      <c r="D1276" s="81"/>
      <c r="E1276" s="81"/>
      <c r="F1276" s="81"/>
      <c r="G1276" s="81"/>
    </row>
    <row r="1277" spans="4:7" x14ac:dyDescent="0.25">
      <c r="D1277" s="81"/>
      <c r="E1277" s="81"/>
      <c r="F1277" s="81"/>
      <c r="G1277" s="81"/>
    </row>
    <row r="1278" spans="4:7" x14ac:dyDescent="0.25">
      <c r="D1278" s="81"/>
      <c r="E1278" s="81"/>
      <c r="F1278" s="81"/>
      <c r="G1278" s="81"/>
    </row>
    <row r="1279" spans="4:7" x14ac:dyDescent="0.25">
      <c r="D1279" s="81"/>
      <c r="E1279" s="81"/>
      <c r="F1279" s="81"/>
      <c r="G1279" s="81"/>
    </row>
    <row r="1280" spans="4:7" x14ac:dyDescent="0.25">
      <c r="D1280" s="81"/>
      <c r="E1280" s="81"/>
      <c r="F1280" s="81"/>
      <c r="G1280" s="81"/>
    </row>
    <row r="1281" spans="4:7" x14ac:dyDescent="0.25">
      <c r="D1281" s="81"/>
      <c r="E1281" s="81"/>
      <c r="F1281" s="81"/>
      <c r="G1281" s="81"/>
    </row>
    <row r="1282" spans="4:7" x14ac:dyDescent="0.25">
      <c r="D1282" s="81"/>
      <c r="E1282" s="81"/>
      <c r="F1282" s="81"/>
      <c r="G1282" s="81"/>
    </row>
    <row r="1283" spans="4:7" x14ac:dyDescent="0.25">
      <c r="D1283" s="81"/>
      <c r="E1283" s="81"/>
      <c r="F1283" s="81"/>
      <c r="G1283" s="81"/>
    </row>
    <row r="1284" spans="4:7" x14ac:dyDescent="0.25">
      <c r="D1284" s="81"/>
      <c r="E1284" s="81"/>
      <c r="F1284" s="81"/>
      <c r="G1284" s="81"/>
    </row>
    <row r="1285" spans="4:7" x14ac:dyDescent="0.25">
      <c r="D1285" s="81"/>
      <c r="E1285" s="81"/>
      <c r="F1285" s="81"/>
      <c r="G1285" s="81"/>
    </row>
    <row r="1286" spans="4:7" x14ac:dyDescent="0.25">
      <c r="D1286" s="81"/>
      <c r="E1286" s="81"/>
      <c r="F1286" s="81"/>
      <c r="G1286" s="81"/>
    </row>
    <row r="1287" spans="4:7" x14ac:dyDescent="0.25">
      <c r="D1287" s="81"/>
      <c r="E1287" s="81"/>
      <c r="F1287" s="81"/>
      <c r="G1287" s="81"/>
    </row>
    <row r="1288" spans="4:7" x14ac:dyDescent="0.25">
      <c r="D1288" s="81"/>
      <c r="E1288" s="81"/>
      <c r="F1288" s="81"/>
      <c r="G1288" s="81"/>
    </row>
    <row r="1289" spans="4:7" x14ac:dyDescent="0.25">
      <c r="D1289" s="81"/>
      <c r="E1289" s="81"/>
      <c r="F1289" s="81"/>
      <c r="G1289" s="81"/>
    </row>
    <row r="1290" spans="4:7" x14ac:dyDescent="0.25">
      <c r="D1290" s="81"/>
      <c r="E1290" s="81"/>
      <c r="F1290" s="81"/>
      <c r="G1290" s="81"/>
    </row>
    <row r="1291" spans="4:7" x14ac:dyDescent="0.25">
      <c r="D1291" s="81"/>
      <c r="E1291" s="81"/>
      <c r="F1291" s="81"/>
      <c r="G1291" s="81"/>
    </row>
    <row r="1292" spans="4:7" x14ac:dyDescent="0.25">
      <c r="D1292" s="81"/>
      <c r="E1292" s="81"/>
      <c r="F1292" s="81"/>
      <c r="G1292" s="81"/>
    </row>
    <row r="1293" spans="4:7" x14ac:dyDescent="0.25">
      <c r="D1293" s="81"/>
      <c r="E1293" s="81"/>
      <c r="F1293" s="81"/>
      <c r="G1293" s="81"/>
    </row>
    <row r="1294" spans="4:7" x14ac:dyDescent="0.25">
      <c r="D1294" s="81"/>
      <c r="E1294" s="81"/>
      <c r="F1294" s="81"/>
      <c r="G1294" s="81"/>
    </row>
    <row r="1295" spans="4:7" x14ac:dyDescent="0.25">
      <c r="D1295" s="81"/>
      <c r="E1295" s="81"/>
      <c r="F1295" s="81"/>
      <c r="G1295" s="81"/>
    </row>
    <row r="1296" spans="4:7" x14ac:dyDescent="0.25">
      <c r="D1296" s="81"/>
      <c r="E1296" s="81"/>
      <c r="F1296" s="81"/>
      <c r="G1296" s="81"/>
    </row>
    <row r="1297" spans="4:7" x14ac:dyDescent="0.25">
      <c r="D1297" s="81"/>
      <c r="E1297" s="81"/>
      <c r="F1297" s="81"/>
      <c r="G1297" s="81"/>
    </row>
    <row r="1298" spans="4:7" x14ac:dyDescent="0.25">
      <c r="D1298" s="81"/>
      <c r="E1298" s="81"/>
      <c r="F1298" s="81"/>
      <c r="G1298" s="81"/>
    </row>
    <row r="1299" spans="4:7" x14ac:dyDescent="0.25">
      <c r="D1299" s="81"/>
      <c r="E1299" s="81"/>
      <c r="F1299" s="81"/>
      <c r="G1299" s="81"/>
    </row>
    <row r="1300" spans="4:7" x14ac:dyDescent="0.25">
      <c r="D1300" s="81"/>
      <c r="E1300" s="81"/>
      <c r="F1300" s="81"/>
      <c r="G1300" s="81"/>
    </row>
    <row r="1301" spans="4:7" x14ac:dyDescent="0.25">
      <c r="D1301" s="81"/>
      <c r="E1301" s="81"/>
      <c r="F1301" s="81"/>
      <c r="G1301" s="81"/>
    </row>
    <row r="1302" spans="4:7" x14ac:dyDescent="0.25">
      <c r="D1302" s="81"/>
      <c r="E1302" s="81"/>
      <c r="F1302" s="81"/>
      <c r="G1302" s="81"/>
    </row>
    <row r="1303" spans="4:7" x14ac:dyDescent="0.25">
      <c r="D1303" s="81"/>
      <c r="E1303" s="81"/>
      <c r="F1303" s="81"/>
      <c r="G1303" s="81"/>
    </row>
    <row r="1304" spans="4:7" x14ac:dyDescent="0.25">
      <c r="D1304" s="81"/>
      <c r="E1304" s="81"/>
      <c r="F1304" s="81"/>
      <c r="G1304" s="81"/>
    </row>
    <row r="1305" spans="4:7" x14ac:dyDescent="0.25">
      <c r="D1305" s="81"/>
      <c r="E1305" s="81"/>
      <c r="F1305" s="81"/>
      <c r="G1305" s="81"/>
    </row>
    <row r="1306" spans="4:7" x14ac:dyDescent="0.25">
      <c r="D1306" s="81"/>
      <c r="E1306" s="81"/>
      <c r="F1306" s="81"/>
      <c r="G1306" s="81"/>
    </row>
    <row r="1307" spans="4:7" x14ac:dyDescent="0.25">
      <c r="D1307" s="81"/>
      <c r="E1307" s="81"/>
      <c r="F1307" s="81"/>
      <c r="G1307" s="81"/>
    </row>
    <row r="1308" spans="4:7" x14ac:dyDescent="0.25">
      <c r="D1308" s="81"/>
      <c r="E1308" s="81"/>
      <c r="F1308" s="81"/>
      <c r="G1308" s="81"/>
    </row>
    <row r="1309" spans="4:7" x14ac:dyDescent="0.25">
      <c r="D1309" s="81"/>
      <c r="E1309" s="81"/>
      <c r="F1309" s="81"/>
      <c r="G1309" s="81"/>
    </row>
    <row r="1310" spans="4:7" x14ac:dyDescent="0.25">
      <c r="D1310" s="81"/>
      <c r="E1310" s="81"/>
      <c r="F1310" s="81"/>
      <c r="G1310" s="81"/>
    </row>
    <row r="1311" spans="4:7" x14ac:dyDescent="0.25">
      <c r="D1311" s="81"/>
      <c r="E1311" s="81"/>
      <c r="F1311" s="81"/>
      <c r="G1311" s="81"/>
    </row>
    <row r="1312" spans="4:7" x14ac:dyDescent="0.25">
      <c r="D1312" s="81"/>
      <c r="E1312" s="81"/>
      <c r="F1312" s="81"/>
      <c r="G1312" s="81"/>
    </row>
    <row r="1313" spans="4:7" x14ac:dyDescent="0.25">
      <c r="D1313" s="81"/>
      <c r="E1313" s="81"/>
      <c r="F1313" s="81"/>
      <c r="G1313" s="81"/>
    </row>
    <row r="1314" spans="4:7" x14ac:dyDescent="0.25">
      <c r="D1314" s="81"/>
      <c r="E1314" s="81"/>
      <c r="F1314" s="81"/>
      <c r="G1314" s="81"/>
    </row>
    <row r="1315" spans="4:7" x14ac:dyDescent="0.25">
      <c r="D1315" s="81"/>
      <c r="E1315" s="81"/>
      <c r="F1315" s="81"/>
      <c r="G1315" s="81"/>
    </row>
    <row r="1316" spans="4:7" x14ac:dyDescent="0.25">
      <c r="D1316" s="81"/>
      <c r="E1316" s="81"/>
      <c r="F1316" s="81"/>
      <c r="G1316" s="81"/>
    </row>
    <row r="1317" spans="4:7" x14ac:dyDescent="0.25">
      <c r="D1317" s="81"/>
      <c r="E1317" s="81"/>
      <c r="F1317" s="81"/>
      <c r="G1317" s="81"/>
    </row>
    <row r="1318" spans="4:7" x14ac:dyDescent="0.25">
      <c r="D1318" s="81"/>
      <c r="E1318" s="81"/>
      <c r="F1318" s="81"/>
      <c r="G1318" s="81"/>
    </row>
    <row r="1319" spans="4:7" x14ac:dyDescent="0.25">
      <c r="D1319" s="81"/>
      <c r="E1319" s="81"/>
      <c r="F1319" s="81"/>
      <c r="G1319" s="81"/>
    </row>
    <row r="1320" spans="4:7" x14ac:dyDescent="0.25">
      <c r="D1320" s="81"/>
      <c r="E1320" s="81"/>
      <c r="F1320" s="81"/>
      <c r="G1320" s="81"/>
    </row>
    <row r="1321" spans="4:7" x14ac:dyDescent="0.25">
      <c r="D1321" s="81"/>
      <c r="E1321" s="81"/>
      <c r="F1321" s="81"/>
      <c r="G1321" s="81"/>
    </row>
    <row r="1322" spans="4:7" x14ac:dyDescent="0.25">
      <c r="D1322" s="81"/>
      <c r="E1322" s="81"/>
      <c r="F1322" s="81"/>
      <c r="G1322" s="81"/>
    </row>
    <row r="1323" spans="4:7" x14ac:dyDescent="0.25">
      <c r="D1323" s="81"/>
      <c r="E1323" s="81"/>
      <c r="F1323" s="81"/>
      <c r="G1323" s="81"/>
    </row>
    <row r="1324" spans="4:7" x14ac:dyDescent="0.25">
      <c r="D1324" s="81"/>
      <c r="E1324" s="81"/>
      <c r="F1324" s="81"/>
      <c r="G1324" s="81"/>
    </row>
    <row r="1325" spans="4:7" x14ac:dyDescent="0.25">
      <c r="D1325" s="81"/>
      <c r="E1325" s="81"/>
      <c r="F1325" s="81"/>
      <c r="G1325" s="81"/>
    </row>
    <row r="1326" spans="4:7" x14ac:dyDescent="0.25">
      <c r="D1326" s="81"/>
      <c r="E1326" s="81"/>
      <c r="F1326" s="81"/>
      <c r="G1326" s="81"/>
    </row>
    <row r="1327" spans="4:7" x14ac:dyDescent="0.25">
      <c r="D1327" s="81"/>
      <c r="E1327" s="81"/>
      <c r="F1327" s="81"/>
      <c r="G1327" s="81"/>
    </row>
    <row r="1328" spans="4:7" x14ac:dyDescent="0.25">
      <c r="D1328" s="81"/>
      <c r="E1328" s="81"/>
      <c r="F1328" s="81"/>
      <c r="G1328" s="81"/>
    </row>
    <row r="1329" spans="4:7" x14ac:dyDescent="0.25">
      <c r="D1329" s="81"/>
      <c r="E1329" s="81"/>
      <c r="F1329" s="81"/>
      <c r="G1329" s="81"/>
    </row>
    <row r="1330" spans="4:7" x14ac:dyDescent="0.25">
      <c r="D1330" s="81"/>
      <c r="E1330" s="81"/>
      <c r="F1330" s="81"/>
      <c r="G1330" s="81"/>
    </row>
    <row r="1331" spans="4:7" x14ac:dyDescent="0.25">
      <c r="D1331" s="81"/>
      <c r="E1331" s="81"/>
      <c r="F1331" s="81"/>
      <c r="G1331" s="81"/>
    </row>
    <row r="1332" spans="4:7" x14ac:dyDescent="0.25">
      <c r="D1332" s="81"/>
      <c r="E1332" s="81"/>
      <c r="F1332" s="81"/>
      <c r="G1332" s="81"/>
    </row>
    <row r="1333" spans="4:7" x14ac:dyDescent="0.25">
      <c r="D1333" s="81"/>
      <c r="E1333" s="81"/>
      <c r="F1333" s="81"/>
      <c r="G1333" s="81"/>
    </row>
    <row r="1334" spans="4:7" x14ac:dyDescent="0.25">
      <c r="D1334" s="81"/>
      <c r="E1334" s="81"/>
      <c r="F1334" s="81"/>
      <c r="G1334" s="81"/>
    </row>
    <row r="1335" spans="4:7" x14ac:dyDescent="0.25">
      <c r="D1335" s="81"/>
      <c r="E1335" s="81"/>
      <c r="F1335" s="81"/>
      <c r="G1335" s="81"/>
    </row>
    <row r="1336" spans="4:7" x14ac:dyDescent="0.25">
      <c r="D1336" s="81"/>
      <c r="E1336" s="81"/>
      <c r="F1336" s="81"/>
      <c r="G1336" s="81"/>
    </row>
    <row r="1337" spans="4:7" x14ac:dyDescent="0.25">
      <c r="D1337" s="81"/>
      <c r="E1337" s="81"/>
      <c r="F1337" s="81"/>
      <c r="G1337" s="81"/>
    </row>
    <row r="1338" spans="4:7" x14ac:dyDescent="0.25">
      <c r="D1338" s="81"/>
      <c r="E1338" s="81"/>
      <c r="F1338" s="81"/>
      <c r="G1338" s="81"/>
    </row>
    <row r="1339" spans="4:7" x14ac:dyDescent="0.25">
      <c r="D1339" s="81"/>
      <c r="E1339" s="81"/>
      <c r="F1339" s="81"/>
      <c r="G1339" s="81"/>
    </row>
    <row r="1340" spans="4:7" x14ac:dyDescent="0.25">
      <c r="D1340" s="81"/>
      <c r="E1340" s="81"/>
      <c r="F1340" s="81"/>
      <c r="G1340" s="81"/>
    </row>
    <row r="1341" spans="4:7" x14ac:dyDescent="0.25">
      <c r="D1341" s="81"/>
      <c r="E1341" s="81"/>
      <c r="F1341" s="81"/>
      <c r="G1341" s="81"/>
    </row>
    <row r="1342" spans="4:7" x14ac:dyDescent="0.25">
      <c r="D1342" s="81"/>
      <c r="E1342" s="81"/>
      <c r="F1342" s="81"/>
      <c r="G1342" s="81"/>
    </row>
    <row r="1343" spans="4:7" x14ac:dyDescent="0.25">
      <c r="D1343" s="81"/>
      <c r="E1343" s="81"/>
      <c r="F1343" s="81"/>
      <c r="G1343" s="81"/>
    </row>
    <row r="1344" spans="4:7" x14ac:dyDescent="0.25">
      <c r="D1344" s="81"/>
      <c r="E1344" s="81"/>
      <c r="F1344" s="81"/>
      <c r="G1344" s="81"/>
    </row>
    <row r="1345" spans="4:7" x14ac:dyDescent="0.25">
      <c r="D1345" s="81"/>
      <c r="E1345" s="81"/>
      <c r="F1345" s="81"/>
      <c r="G1345" s="81"/>
    </row>
    <row r="1346" spans="4:7" x14ac:dyDescent="0.25">
      <c r="D1346" s="81"/>
      <c r="E1346" s="81"/>
      <c r="F1346" s="81"/>
      <c r="G1346" s="81"/>
    </row>
    <row r="1347" spans="4:7" x14ac:dyDescent="0.25">
      <c r="D1347" s="81"/>
      <c r="E1347" s="81"/>
      <c r="F1347" s="81"/>
      <c r="G1347" s="81"/>
    </row>
    <row r="1348" spans="4:7" x14ac:dyDescent="0.25">
      <c r="D1348" s="81"/>
      <c r="E1348" s="81"/>
      <c r="F1348" s="81"/>
      <c r="G1348" s="81"/>
    </row>
    <row r="1349" spans="4:7" x14ac:dyDescent="0.25">
      <c r="D1349" s="81"/>
      <c r="E1349" s="81"/>
      <c r="F1349" s="81"/>
      <c r="G1349" s="81"/>
    </row>
    <row r="1350" spans="4:7" x14ac:dyDescent="0.25">
      <c r="D1350" s="81"/>
      <c r="E1350" s="81"/>
      <c r="F1350" s="81"/>
      <c r="G1350" s="81"/>
    </row>
    <row r="1351" spans="4:7" x14ac:dyDescent="0.25">
      <c r="D1351" s="81"/>
      <c r="E1351" s="81"/>
      <c r="F1351" s="81"/>
      <c r="G1351" s="81"/>
    </row>
    <row r="1352" spans="4:7" x14ac:dyDescent="0.25">
      <c r="D1352" s="81"/>
      <c r="E1352" s="81"/>
      <c r="F1352" s="81"/>
      <c r="G1352" s="81"/>
    </row>
    <row r="1353" spans="4:7" x14ac:dyDescent="0.25">
      <c r="D1353" s="81"/>
      <c r="E1353" s="81"/>
      <c r="F1353" s="81"/>
      <c r="G1353" s="81"/>
    </row>
    <row r="1354" spans="4:7" x14ac:dyDescent="0.25">
      <c r="D1354" s="81"/>
      <c r="E1354" s="81"/>
      <c r="F1354" s="81"/>
      <c r="G1354" s="81"/>
    </row>
    <row r="1355" spans="4:7" x14ac:dyDescent="0.25">
      <c r="D1355" s="81"/>
      <c r="E1355" s="81"/>
      <c r="F1355" s="81"/>
      <c r="G1355" s="81"/>
    </row>
    <row r="1356" spans="4:7" x14ac:dyDescent="0.25">
      <c r="D1356" s="81"/>
      <c r="E1356" s="81"/>
      <c r="F1356" s="81"/>
      <c r="G1356" s="81"/>
    </row>
    <row r="1357" spans="4:7" x14ac:dyDescent="0.25">
      <c r="D1357" s="81"/>
      <c r="E1357" s="81"/>
      <c r="F1357" s="81"/>
      <c r="G1357" s="81"/>
    </row>
    <row r="1358" spans="4:7" x14ac:dyDescent="0.25">
      <c r="D1358" s="81"/>
      <c r="E1358" s="81"/>
      <c r="F1358" s="81"/>
      <c r="G1358" s="81"/>
    </row>
    <row r="1359" spans="4:7" x14ac:dyDescent="0.25">
      <c r="D1359" s="81"/>
      <c r="E1359" s="81"/>
      <c r="F1359" s="81"/>
      <c r="G1359" s="81"/>
    </row>
    <row r="1360" spans="4:7" x14ac:dyDescent="0.25">
      <c r="D1360" s="81"/>
      <c r="E1360" s="81"/>
      <c r="F1360" s="81"/>
      <c r="G1360" s="81"/>
    </row>
    <row r="1361" spans="4:7" x14ac:dyDescent="0.25">
      <c r="D1361" s="81"/>
      <c r="E1361" s="81"/>
      <c r="F1361" s="81"/>
      <c r="G1361" s="81"/>
    </row>
    <row r="1362" spans="4:7" x14ac:dyDescent="0.25">
      <c r="D1362" s="81"/>
      <c r="E1362" s="81"/>
      <c r="F1362" s="81"/>
      <c r="G1362" s="81"/>
    </row>
    <row r="1363" spans="4:7" x14ac:dyDescent="0.25">
      <c r="D1363" s="81"/>
      <c r="E1363" s="81"/>
      <c r="F1363" s="81"/>
      <c r="G1363" s="81"/>
    </row>
    <row r="1364" spans="4:7" x14ac:dyDescent="0.25">
      <c r="D1364" s="81"/>
      <c r="E1364" s="81"/>
      <c r="F1364" s="81"/>
      <c r="G1364" s="81"/>
    </row>
    <row r="1365" spans="4:7" x14ac:dyDescent="0.25">
      <c r="D1365" s="81"/>
      <c r="E1365" s="81"/>
      <c r="F1365" s="81"/>
      <c r="G1365" s="81"/>
    </row>
    <row r="1366" spans="4:7" x14ac:dyDescent="0.25">
      <c r="D1366" s="81"/>
      <c r="E1366" s="81"/>
      <c r="F1366" s="81"/>
      <c r="G1366" s="81"/>
    </row>
    <row r="1367" spans="4:7" x14ac:dyDescent="0.25">
      <c r="D1367" s="81"/>
      <c r="E1367" s="81"/>
      <c r="F1367" s="81"/>
      <c r="G1367" s="81"/>
    </row>
    <row r="1368" spans="4:7" x14ac:dyDescent="0.25">
      <c r="D1368" s="81"/>
      <c r="E1368" s="81"/>
      <c r="F1368" s="81"/>
      <c r="G1368" s="81"/>
    </row>
    <row r="1369" spans="4:7" x14ac:dyDescent="0.25">
      <c r="D1369" s="81"/>
      <c r="E1369" s="81"/>
      <c r="F1369" s="81"/>
      <c r="G1369" s="81"/>
    </row>
    <row r="1370" spans="4:7" x14ac:dyDescent="0.25">
      <c r="D1370" s="81"/>
      <c r="E1370" s="81"/>
      <c r="F1370" s="81"/>
      <c r="G1370" s="81"/>
    </row>
    <row r="1371" spans="4:7" x14ac:dyDescent="0.25">
      <c r="D1371" s="81"/>
      <c r="E1371" s="81"/>
      <c r="F1371" s="81"/>
      <c r="G1371" s="81"/>
    </row>
    <row r="1372" spans="4:7" x14ac:dyDescent="0.25">
      <c r="D1372" s="81"/>
      <c r="E1372" s="81"/>
      <c r="F1372" s="81"/>
      <c r="G1372" s="81"/>
    </row>
    <row r="1373" spans="4:7" x14ac:dyDescent="0.25">
      <c r="D1373" s="81"/>
      <c r="E1373" s="81"/>
      <c r="F1373" s="81"/>
      <c r="G1373" s="81"/>
    </row>
    <row r="1374" spans="4:7" x14ac:dyDescent="0.25">
      <c r="D1374" s="81"/>
      <c r="E1374" s="81"/>
      <c r="F1374" s="81"/>
      <c r="G1374" s="81"/>
    </row>
    <row r="1375" spans="4:7" x14ac:dyDescent="0.25">
      <c r="D1375" s="81"/>
      <c r="E1375" s="81"/>
      <c r="F1375" s="81"/>
      <c r="G1375" s="81"/>
    </row>
    <row r="1376" spans="4:7" x14ac:dyDescent="0.25">
      <c r="D1376" s="81"/>
      <c r="E1376" s="81"/>
      <c r="F1376" s="81"/>
      <c r="G1376" s="81"/>
    </row>
    <row r="1377" spans="4:7" x14ac:dyDescent="0.25">
      <c r="D1377" s="81"/>
      <c r="E1377" s="81"/>
      <c r="F1377" s="81"/>
      <c r="G1377" s="81"/>
    </row>
    <row r="1378" spans="4:7" x14ac:dyDescent="0.25">
      <c r="D1378" s="81"/>
      <c r="E1378" s="81"/>
      <c r="F1378" s="81"/>
      <c r="G1378" s="81"/>
    </row>
    <row r="1379" spans="4:7" x14ac:dyDescent="0.25">
      <c r="D1379" s="81"/>
      <c r="E1379" s="81"/>
      <c r="F1379" s="81"/>
      <c r="G1379" s="81"/>
    </row>
    <row r="1380" spans="4:7" x14ac:dyDescent="0.25">
      <c r="D1380" s="81"/>
      <c r="E1380" s="81"/>
      <c r="F1380" s="81"/>
      <c r="G1380" s="81"/>
    </row>
    <row r="1381" spans="4:7" x14ac:dyDescent="0.25">
      <c r="D1381" s="81"/>
      <c r="E1381" s="81"/>
      <c r="F1381" s="81"/>
      <c r="G1381" s="81"/>
    </row>
    <row r="1382" spans="4:7" x14ac:dyDescent="0.25">
      <c r="D1382" s="81"/>
      <c r="E1382" s="81"/>
      <c r="F1382" s="81"/>
      <c r="G1382" s="81"/>
    </row>
    <row r="1383" spans="4:7" x14ac:dyDescent="0.25">
      <c r="D1383" s="81"/>
      <c r="E1383" s="81"/>
      <c r="F1383" s="81"/>
      <c r="G1383" s="81"/>
    </row>
    <row r="1384" spans="4:7" x14ac:dyDescent="0.25">
      <c r="D1384" s="81"/>
      <c r="E1384" s="81"/>
      <c r="F1384" s="81"/>
      <c r="G1384" s="81"/>
    </row>
    <row r="1385" spans="4:7" x14ac:dyDescent="0.25">
      <c r="D1385" s="81"/>
      <c r="E1385" s="81"/>
      <c r="F1385" s="81"/>
      <c r="G1385" s="81"/>
    </row>
    <row r="1386" spans="4:7" x14ac:dyDescent="0.25">
      <c r="D1386" s="81"/>
      <c r="E1386" s="81"/>
      <c r="F1386" s="81"/>
      <c r="G1386" s="81"/>
    </row>
    <row r="1387" spans="4:7" x14ac:dyDescent="0.25">
      <c r="D1387" s="81"/>
      <c r="E1387" s="81"/>
      <c r="F1387" s="81"/>
      <c r="G1387" s="81"/>
    </row>
    <row r="1388" spans="4:7" x14ac:dyDescent="0.25">
      <c r="D1388" s="81"/>
      <c r="E1388" s="81"/>
      <c r="F1388" s="81"/>
      <c r="G1388" s="81"/>
    </row>
    <row r="1389" spans="4:7" x14ac:dyDescent="0.25">
      <c r="D1389" s="81"/>
      <c r="E1389" s="81"/>
      <c r="F1389" s="81"/>
      <c r="G1389" s="81"/>
    </row>
    <row r="1390" spans="4:7" x14ac:dyDescent="0.25">
      <c r="D1390" s="81"/>
      <c r="E1390" s="81"/>
      <c r="F1390" s="81"/>
      <c r="G1390" s="81"/>
    </row>
    <row r="1391" spans="4:7" x14ac:dyDescent="0.25">
      <c r="D1391" s="81"/>
      <c r="E1391" s="81"/>
      <c r="F1391" s="81"/>
      <c r="G1391" s="81"/>
    </row>
    <row r="1392" spans="4:7" x14ac:dyDescent="0.25">
      <c r="D1392" s="81"/>
      <c r="E1392" s="81"/>
      <c r="F1392" s="81"/>
      <c r="G1392" s="81"/>
    </row>
    <row r="1393" spans="4:7" x14ac:dyDescent="0.25">
      <c r="D1393" s="81"/>
      <c r="E1393" s="81"/>
      <c r="F1393" s="81"/>
      <c r="G1393" s="81"/>
    </row>
    <row r="1394" spans="4:7" x14ac:dyDescent="0.25">
      <c r="D1394" s="81"/>
      <c r="E1394" s="81"/>
      <c r="F1394" s="81"/>
      <c r="G1394" s="81"/>
    </row>
    <row r="1395" spans="4:7" x14ac:dyDescent="0.25">
      <c r="D1395" s="81"/>
      <c r="E1395" s="81"/>
      <c r="F1395" s="81"/>
      <c r="G1395" s="81"/>
    </row>
    <row r="1396" spans="4:7" x14ac:dyDescent="0.25">
      <c r="D1396" s="81"/>
      <c r="E1396" s="81"/>
      <c r="F1396" s="81"/>
      <c r="G1396" s="81"/>
    </row>
    <row r="1397" spans="4:7" x14ac:dyDescent="0.25">
      <c r="D1397" s="81"/>
      <c r="E1397" s="81"/>
      <c r="F1397" s="81"/>
      <c r="G1397" s="81"/>
    </row>
    <row r="1398" spans="4:7" x14ac:dyDescent="0.25">
      <c r="D1398" s="81"/>
      <c r="E1398" s="81"/>
      <c r="F1398" s="81"/>
      <c r="G1398" s="81"/>
    </row>
    <row r="1399" spans="4:7" x14ac:dyDescent="0.25">
      <c r="D1399" s="81"/>
      <c r="E1399" s="81"/>
      <c r="F1399" s="81"/>
      <c r="G1399" s="81"/>
    </row>
    <row r="1400" spans="4:7" x14ac:dyDescent="0.25">
      <c r="D1400" s="81"/>
      <c r="E1400" s="81"/>
      <c r="F1400" s="81"/>
      <c r="G1400" s="81"/>
    </row>
    <row r="1401" spans="4:7" x14ac:dyDescent="0.25">
      <c r="D1401" s="81"/>
      <c r="E1401" s="81"/>
      <c r="F1401" s="81"/>
      <c r="G1401" s="81"/>
    </row>
    <row r="1402" spans="4:7" x14ac:dyDescent="0.25">
      <c r="D1402" s="81"/>
      <c r="E1402" s="81"/>
      <c r="F1402" s="81"/>
      <c r="G1402" s="81"/>
    </row>
    <row r="1403" spans="4:7" x14ac:dyDescent="0.25">
      <c r="D1403" s="81"/>
      <c r="E1403" s="81"/>
      <c r="F1403" s="81"/>
      <c r="G1403" s="81"/>
    </row>
    <row r="1404" spans="4:7" x14ac:dyDescent="0.25">
      <c r="D1404" s="81"/>
      <c r="E1404" s="81"/>
      <c r="F1404" s="81"/>
      <c r="G1404" s="81"/>
    </row>
    <row r="1405" spans="4:7" x14ac:dyDescent="0.25">
      <c r="D1405" s="81"/>
      <c r="E1405" s="81"/>
      <c r="F1405" s="81"/>
      <c r="G1405" s="81"/>
    </row>
    <row r="1406" spans="4:7" x14ac:dyDescent="0.25">
      <c r="D1406" s="81"/>
      <c r="E1406" s="81"/>
      <c r="F1406" s="81"/>
      <c r="G1406" s="81"/>
    </row>
    <row r="1407" spans="4:7" x14ac:dyDescent="0.25">
      <c r="D1407" s="81"/>
      <c r="E1407" s="81"/>
      <c r="F1407" s="81"/>
      <c r="G1407" s="81"/>
    </row>
    <row r="1408" spans="4:7" x14ac:dyDescent="0.25">
      <c r="D1408" s="81"/>
      <c r="E1408" s="81"/>
      <c r="F1408" s="81"/>
      <c r="G1408" s="81"/>
    </row>
    <row r="1409" spans="4:7" x14ac:dyDescent="0.25">
      <c r="D1409" s="81"/>
      <c r="E1409" s="81"/>
      <c r="F1409" s="81"/>
      <c r="G1409" s="81"/>
    </row>
    <row r="1410" spans="4:7" x14ac:dyDescent="0.25">
      <c r="D1410" s="81"/>
      <c r="E1410" s="81"/>
      <c r="F1410" s="81"/>
      <c r="G1410" s="81"/>
    </row>
    <row r="1411" spans="4:7" x14ac:dyDescent="0.25">
      <c r="D1411" s="81"/>
      <c r="E1411" s="81"/>
      <c r="F1411" s="81"/>
      <c r="G1411" s="81"/>
    </row>
    <row r="1412" spans="4:7" x14ac:dyDescent="0.25">
      <c r="D1412" s="81"/>
      <c r="E1412" s="81"/>
      <c r="F1412" s="81"/>
      <c r="G1412" s="81"/>
    </row>
    <row r="1413" spans="4:7" x14ac:dyDescent="0.25">
      <c r="D1413" s="81"/>
      <c r="E1413" s="81"/>
      <c r="F1413" s="81"/>
      <c r="G1413" s="81"/>
    </row>
    <row r="1414" spans="4:7" x14ac:dyDescent="0.25">
      <c r="D1414" s="81"/>
      <c r="E1414" s="81"/>
      <c r="F1414" s="81"/>
      <c r="G1414" s="81"/>
    </row>
    <row r="1415" spans="4:7" x14ac:dyDescent="0.25">
      <c r="D1415" s="81"/>
      <c r="E1415" s="81"/>
      <c r="F1415" s="81"/>
      <c r="G1415" s="81"/>
    </row>
    <row r="1416" spans="4:7" x14ac:dyDescent="0.25">
      <c r="D1416" s="81"/>
      <c r="E1416" s="81"/>
      <c r="F1416" s="81"/>
      <c r="G1416" s="81"/>
    </row>
    <row r="1417" spans="4:7" x14ac:dyDescent="0.25">
      <c r="D1417" s="81"/>
      <c r="E1417" s="81"/>
      <c r="F1417" s="81"/>
      <c r="G1417" s="81"/>
    </row>
    <row r="1418" spans="4:7" x14ac:dyDescent="0.25">
      <c r="D1418" s="81"/>
      <c r="E1418" s="81"/>
      <c r="F1418" s="81"/>
      <c r="G1418" s="81"/>
    </row>
    <row r="1419" spans="4:7" x14ac:dyDescent="0.25">
      <c r="D1419" s="81"/>
      <c r="E1419" s="81"/>
      <c r="F1419" s="81"/>
      <c r="G1419" s="81"/>
    </row>
    <row r="1420" spans="4:7" x14ac:dyDescent="0.25">
      <c r="D1420" s="81"/>
      <c r="E1420" s="81"/>
      <c r="F1420" s="81"/>
      <c r="G1420" s="81"/>
    </row>
    <row r="1421" spans="4:7" x14ac:dyDescent="0.25">
      <c r="D1421" s="81"/>
      <c r="E1421" s="81"/>
      <c r="F1421" s="81"/>
      <c r="G1421" s="81"/>
    </row>
    <row r="1422" spans="4:7" x14ac:dyDescent="0.25">
      <c r="D1422" s="81"/>
      <c r="E1422" s="81"/>
      <c r="F1422" s="81"/>
      <c r="G1422" s="81"/>
    </row>
    <row r="1423" spans="4:7" x14ac:dyDescent="0.25">
      <c r="D1423" s="81"/>
      <c r="E1423" s="81"/>
      <c r="F1423" s="81"/>
      <c r="G1423" s="81"/>
    </row>
    <row r="1424" spans="4:7" x14ac:dyDescent="0.25">
      <c r="D1424" s="81"/>
      <c r="E1424" s="81"/>
      <c r="F1424" s="81"/>
      <c r="G1424" s="81"/>
    </row>
    <row r="1425" spans="4:7" x14ac:dyDescent="0.25">
      <c r="D1425" s="81"/>
      <c r="E1425" s="81"/>
      <c r="F1425" s="81"/>
      <c r="G1425" s="81"/>
    </row>
    <row r="1426" spans="4:7" x14ac:dyDescent="0.25">
      <c r="D1426" s="81"/>
      <c r="E1426" s="81"/>
      <c r="F1426" s="81"/>
      <c r="G1426" s="81"/>
    </row>
    <row r="1427" spans="4:7" x14ac:dyDescent="0.25">
      <c r="D1427" s="81"/>
      <c r="E1427" s="81"/>
      <c r="F1427" s="81"/>
      <c r="G1427" s="81"/>
    </row>
    <row r="1428" spans="4:7" x14ac:dyDescent="0.25">
      <c r="D1428" s="81"/>
      <c r="E1428" s="81"/>
      <c r="F1428" s="81"/>
      <c r="G1428" s="81"/>
    </row>
    <row r="1429" spans="4:7" x14ac:dyDescent="0.25">
      <c r="D1429" s="81"/>
      <c r="E1429" s="81"/>
      <c r="F1429" s="81"/>
      <c r="G1429" s="81"/>
    </row>
    <row r="1430" spans="4:7" x14ac:dyDescent="0.25">
      <c r="D1430" s="81"/>
      <c r="E1430" s="81"/>
      <c r="F1430" s="81"/>
      <c r="G1430" s="81"/>
    </row>
    <row r="1431" spans="4:7" x14ac:dyDescent="0.25">
      <c r="D1431" s="81"/>
      <c r="E1431" s="81"/>
      <c r="F1431" s="81"/>
      <c r="G1431" s="81"/>
    </row>
    <row r="1432" spans="4:7" x14ac:dyDescent="0.25">
      <c r="D1432" s="81"/>
      <c r="E1432" s="81"/>
      <c r="F1432" s="81"/>
      <c r="G1432" s="81"/>
    </row>
    <row r="1433" spans="4:7" x14ac:dyDescent="0.25">
      <c r="D1433" s="81"/>
      <c r="E1433" s="81"/>
      <c r="F1433" s="81"/>
      <c r="G1433" s="81"/>
    </row>
    <row r="1434" spans="4:7" x14ac:dyDescent="0.25">
      <c r="D1434" s="81"/>
      <c r="E1434" s="81"/>
      <c r="F1434" s="81"/>
      <c r="G1434" s="81"/>
    </row>
    <row r="1435" spans="4:7" x14ac:dyDescent="0.25">
      <c r="D1435" s="81"/>
      <c r="E1435" s="81"/>
      <c r="F1435" s="81"/>
      <c r="G1435" s="81"/>
    </row>
    <row r="1436" spans="4:7" x14ac:dyDescent="0.25">
      <c r="D1436" s="81"/>
      <c r="E1436" s="81"/>
      <c r="F1436" s="81"/>
      <c r="G1436" s="81"/>
    </row>
    <row r="1437" spans="4:7" x14ac:dyDescent="0.25">
      <c r="D1437" s="81"/>
      <c r="E1437" s="81"/>
      <c r="F1437" s="81"/>
      <c r="G1437" s="81"/>
    </row>
    <row r="1438" spans="4:7" x14ac:dyDescent="0.25">
      <c r="D1438" s="81"/>
      <c r="E1438" s="81"/>
      <c r="F1438" s="81"/>
      <c r="G1438" s="81"/>
    </row>
    <row r="1439" spans="4:7" x14ac:dyDescent="0.25">
      <c r="D1439" s="81"/>
      <c r="E1439" s="81"/>
      <c r="F1439" s="81"/>
      <c r="G1439" s="81"/>
    </row>
    <row r="1440" spans="4:7" x14ac:dyDescent="0.25">
      <c r="D1440" s="81"/>
      <c r="E1440" s="81"/>
      <c r="F1440" s="81"/>
      <c r="G1440" s="81"/>
    </row>
    <row r="1441" spans="4:7" x14ac:dyDescent="0.25">
      <c r="D1441" s="81"/>
      <c r="E1441" s="81"/>
      <c r="F1441" s="81"/>
      <c r="G1441" s="81"/>
    </row>
    <row r="1442" spans="4:7" x14ac:dyDescent="0.25">
      <c r="D1442" s="81"/>
      <c r="E1442" s="81"/>
      <c r="F1442" s="81"/>
      <c r="G1442" s="81"/>
    </row>
    <row r="1443" spans="4:7" x14ac:dyDescent="0.25">
      <c r="D1443" s="81"/>
      <c r="E1443" s="81"/>
      <c r="F1443" s="81"/>
      <c r="G1443" s="81"/>
    </row>
    <row r="1444" spans="4:7" x14ac:dyDescent="0.25">
      <c r="D1444" s="81"/>
      <c r="E1444" s="81"/>
      <c r="F1444" s="81"/>
      <c r="G1444" s="81"/>
    </row>
    <row r="1445" spans="4:7" x14ac:dyDescent="0.25">
      <c r="D1445" s="81"/>
      <c r="E1445" s="81"/>
      <c r="F1445" s="81"/>
      <c r="G1445" s="81"/>
    </row>
    <row r="1446" spans="4:7" x14ac:dyDescent="0.25">
      <c r="D1446" s="81"/>
      <c r="E1446" s="81"/>
      <c r="F1446" s="81"/>
      <c r="G1446" s="81"/>
    </row>
    <row r="1447" spans="4:7" x14ac:dyDescent="0.25">
      <c r="D1447" s="81"/>
      <c r="E1447" s="81"/>
      <c r="F1447" s="81"/>
      <c r="G1447" s="81"/>
    </row>
    <row r="1448" spans="4:7" x14ac:dyDescent="0.25">
      <c r="D1448" s="81"/>
      <c r="E1448" s="81"/>
      <c r="F1448" s="81"/>
      <c r="G1448" s="81"/>
    </row>
    <row r="1449" spans="4:7" x14ac:dyDescent="0.25">
      <c r="D1449" s="81"/>
      <c r="E1449" s="81"/>
      <c r="F1449" s="81"/>
      <c r="G1449" s="81"/>
    </row>
    <row r="1450" spans="4:7" x14ac:dyDescent="0.25">
      <c r="D1450" s="81"/>
      <c r="E1450" s="81"/>
      <c r="F1450" s="81"/>
      <c r="G1450" s="81"/>
    </row>
    <row r="1451" spans="4:7" x14ac:dyDescent="0.25">
      <c r="D1451" s="81"/>
      <c r="E1451" s="81"/>
      <c r="F1451" s="81"/>
      <c r="G1451" s="81"/>
    </row>
    <row r="1452" spans="4:7" x14ac:dyDescent="0.25">
      <c r="D1452" s="81"/>
      <c r="E1452" s="81"/>
      <c r="F1452" s="81"/>
      <c r="G1452" s="81"/>
    </row>
    <row r="1453" spans="4:7" x14ac:dyDescent="0.25">
      <c r="D1453" s="81"/>
      <c r="E1453" s="81"/>
      <c r="F1453" s="81"/>
      <c r="G1453" s="81"/>
    </row>
    <row r="1454" spans="4:7" x14ac:dyDescent="0.25">
      <c r="D1454" s="81"/>
      <c r="E1454" s="81"/>
      <c r="F1454" s="81"/>
      <c r="G1454" s="81"/>
    </row>
    <row r="1455" spans="4:7" x14ac:dyDescent="0.25">
      <c r="D1455" s="81"/>
      <c r="E1455" s="81"/>
      <c r="F1455" s="81"/>
      <c r="G1455" s="81"/>
    </row>
    <row r="1456" spans="4:7" x14ac:dyDescent="0.25">
      <c r="D1456" s="81"/>
      <c r="E1456" s="81"/>
      <c r="F1456" s="81"/>
      <c r="G1456" s="81"/>
    </row>
    <row r="1457" spans="4:7" x14ac:dyDescent="0.25">
      <c r="D1457" s="81"/>
      <c r="E1457" s="81"/>
      <c r="F1457" s="81"/>
      <c r="G1457" s="81"/>
    </row>
    <row r="1458" spans="4:7" x14ac:dyDescent="0.25">
      <c r="D1458" s="81"/>
      <c r="E1458" s="81"/>
      <c r="F1458" s="81"/>
      <c r="G1458" s="81"/>
    </row>
    <row r="1459" spans="4:7" x14ac:dyDescent="0.25">
      <c r="D1459" s="81"/>
      <c r="E1459" s="81"/>
      <c r="F1459" s="81"/>
      <c r="G1459" s="81"/>
    </row>
    <row r="1460" spans="4:7" x14ac:dyDescent="0.25">
      <c r="D1460" s="81"/>
      <c r="E1460" s="81"/>
      <c r="F1460" s="81"/>
      <c r="G1460" s="81"/>
    </row>
    <row r="1461" spans="4:7" x14ac:dyDescent="0.25">
      <c r="D1461" s="81"/>
      <c r="E1461" s="81"/>
      <c r="F1461" s="81"/>
      <c r="G1461" s="81"/>
    </row>
    <row r="1462" spans="4:7" x14ac:dyDescent="0.25">
      <c r="D1462" s="81"/>
      <c r="E1462" s="81"/>
      <c r="F1462" s="81"/>
      <c r="G1462" s="81"/>
    </row>
    <row r="1463" spans="4:7" x14ac:dyDescent="0.25">
      <c r="D1463" s="81"/>
      <c r="E1463" s="81"/>
      <c r="F1463" s="81"/>
      <c r="G1463" s="81"/>
    </row>
    <row r="1464" spans="4:7" x14ac:dyDescent="0.25">
      <c r="D1464" s="81"/>
      <c r="E1464" s="81"/>
      <c r="F1464" s="81"/>
      <c r="G1464" s="81"/>
    </row>
    <row r="1465" spans="4:7" x14ac:dyDescent="0.25">
      <c r="D1465" s="81"/>
      <c r="E1465" s="81"/>
      <c r="F1465" s="81"/>
      <c r="G1465" s="81"/>
    </row>
    <row r="1466" spans="4:7" x14ac:dyDescent="0.25">
      <c r="D1466" s="81"/>
      <c r="E1466" s="81"/>
      <c r="F1466" s="81"/>
      <c r="G1466" s="81"/>
    </row>
    <row r="1467" spans="4:7" x14ac:dyDescent="0.25">
      <c r="D1467" s="81"/>
      <c r="E1467" s="81"/>
      <c r="F1467" s="81"/>
      <c r="G1467" s="81"/>
    </row>
    <row r="1468" spans="4:7" x14ac:dyDescent="0.25">
      <c r="D1468" s="81"/>
      <c r="E1468" s="81"/>
      <c r="F1468" s="81"/>
      <c r="G1468" s="81"/>
    </row>
    <row r="1469" spans="4:7" x14ac:dyDescent="0.25">
      <c r="D1469" s="81"/>
      <c r="E1469" s="81"/>
      <c r="F1469" s="81"/>
      <c r="G1469" s="81"/>
    </row>
    <row r="1470" spans="4:7" x14ac:dyDescent="0.25">
      <c r="D1470" s="81"/>
      <c r="E1470" s="81"/>
      <c r="F1470" s="81"/>
      <c r="G1470" s="81"/>
    </row>
    <row r="1471" spans="4:7" x14ac:dyDescent="0.25">
      <c r="D1471" s="81"/>
      <c r="E1471" s="81"/>
      <c r="F1471" s="81"/>
      <c r="G1471" s="81"/>
    </row>
    <row r="1472" spans="4:7" x14ac:dyDescent="0.25">
      <c r="D1472" s="81"/>
      <c r="E1472" s="81"/>
      <c r="F1472" s="81"/>
      <c r="G1472" s="81"/>
    </row>
    <row r="1473" spans="4:7" x14ac:dyDescent="0.25">
      <c r="D1473" s="81"/>
      <c r="E1473" s="81"/>
      <c r="F1473" s="81"/>
      <c r="G1473" s="81"/>
    </row>
    <row r="1474" spans="4:7" x14ac:dyDescent="0.25">
      <c r="D1474" s="81"/>
      <c r="E1474" s="81"/>
      <c r="F1474" s="81"/>
      <c r="G1474" s="81"/>
    </row>
    <row r="1475" spans="4:7" x14ac:dyDescent="0.25">
      <c r="D1475" s="81"/>
      <c r="E1475" s="81"/>
      <c r="F1475" s="81"/>
      <c r="G1475" s="81"/>
    </row>
    <row r="1476" spans="4:7" x14ac:dyDescent="0.25">
      <c r="D1476" s="81"/>
      <c r="E1476" s="81"/>
      <c r="F1476" s="81"/>
      <c r="G1476" s="81"/>
    </row>
    <row r="1477" spans="4:7" x14ac:dyDescent="0.25">
      <c r="D1477" s="81"/>
      <c r="E1477" s="81"/>
      <c r="F1477" s="81"/>
      <c r="G1477" s="81"/>
    </row>
    <row r="1478" spans="4:7" x14ac:dyDescent="0.25">
      <c r="D1478" s="81"/>
      <c r="E1478" s="81"/>
      <c r="F1478" s="81"/>
      <c r="G1478" s="81"/>
    </row>
    <row r="1479" spans="4:7" x14ac:dyDescent="0.25">
      <c r="D1479" s="81"/>
      <c r="E1479" s="81"/>
      <c r="F1479" s="81"/>
      <c r="G1479" s="81"/>
    </row>
    <row r="1480" spans="4:7" x14ac:dyDescent="0.25">
      <c r="D1480" s="81"/>
      <c r="E1480" s="81"/>
      <c r="F1480" s="81"/>
      <c r="G1480" s="81"/>
    </row>
    <row r="1481" spans="4:7" x14ac:dyDescent="0.25">
      <c r="D1481" s="81"/>
      <c r="E1481" s="81"/>
      <c r="F1481" s="81"/>
      <c r="G1481" s="81"/>
    </row>
    <row r="1482" spans="4:7" x14ac:dyDescent="0.25">
      <c r="D1482" s="81"/>
      <c r="E1482" s="81"/>
      <c r="F1482" s="81"/>
      <c r="G1482" s="81"/>
    </row>
    <row r="1483" spans="4:7" x14ac:dyDescent="0.25">
      <c r="D1483" s="81"/>
      <c r="E1483" s="81"/>
      <c r="F1483" s="81"/>
      <c r="G1483" s="81"/>
    </row>
    <row r="1484" spans="4:7" x14ac:dyDescent="0.25">
      <c r="D1484" s="81"/>
      <c r="E1484" s="81"/>
      <c r="F1484" s="81"/>
      <c r="G1484" s="81"/>
    </row>
    <row r="1485" spans="4:7" x14ac:dyDescent="0.25">
      <c r="D1485" s="81"/>
      <c r="E1485" s="81"/>
      <c r="F1485" s="81"/>
      <c r="G1485" s="81"/>
    </row>
    <row r="1486" spans="4:7" x14ac:dyDescent="0.25">
      <c r="D1486" s="81"/>
      <c r="E1486" s="81"/>
      <c r="F1486" s="81"/>
      <c r="G1486" s="81"/>
    </row>
    <row r="1487" spans="4:7" x14ac:dyDescent="0.25">
      <c r="D1487" s="81"/>
      <c r="E1487" s="81"/>
      <c r="F1487" s="81"/>
      <c r="G1487" s="81"/>
    </row>
    <row r="1488" spans="4:7" x14ac:dyDescent="0.25">
      <c r="D1488" s="81"/>
      <c r="E1488" s="81"/>
      <c r="F1488" s="81"/>
      <c r="G1488" s="81"/>
    </row>
    <row r="1489" spans="4:7" x14ac:dyDescent="0.25">
      <c r="D1489" s="81"/>
      <c r="E1489" s="81"/>
      <c r="F1489" s="81"/>
      <c r="G1489" s="81"/>
    </row>
    <row r="1490" spans="4:7" x14ac:dyDescent="0.25">
      <c r="D1490" s="81"/>
      <c r="E1490" s="81"/>
      <c r="F1490" s="81"/>
      <c r="G1490" s="81"/>
    </row>
    <row r="1491" spans="4:7" x14ac:dyDescent="0.25">
      <c r="D1491" s="81"/>
      <c r="E1491" s="81"/>
      <c r="F1491" s="81"/>
      <c r="G1491" s="81"/>
    </row>
    <row r="1492" spans="4:7" x14ac:dyDescent="0.25">
      <c r="D1492" s="81"/>
      <c r="E1492" s="81"/>
      <c r="F1492" s="81"/>
      <c r="G1492" s="81"/>
    </row>
    <row r="1493" spans="4:7" x14ac:dyDescent="0.25">
      <c r="D1493" s="81"/>
      <c r="E1493" s="81"/>
      <c r="F1493" s="81"/>
      <c r="G1493" s="81"/>
    </row>
    <row r="1494" spans="4:7" x14ac:dyDescent="0.25">
      <c r="D1494" s="81"/>
      <c r="E1494" s="81"/>
      <c r="F1494" s="81"/>
      <c r="G1494" s="81"/>
    </row>
    <row r="1495" spans="4:7" x14ac:dyDescent="0.25">
      <c r="D1495" s="81"/>
      <c r="E1495" s="81"/>
      <c r="F1495" s="81"/>
      <c r="G1495" s="81"/>
    </row>
    <row r="1496" spans="4:7" x14ac:dyDescent="0.25">
      <c r="D1496" s="81"/>
      <c r="E1496" s="81"/>
      <c r="F1496" s="81"/>
      <c r="G1496" s="81"/>
    </row>
    <row r="1497" spans="4:7" x14ac:dyDescent="0.25">
      <c r="D1497" s="81"/>
      <c r="E1497" s="81"/>
      <c r="F1497" s="81"/>
      <c r="G1497" s="81"/>
    </row>
    <row r="1498" spans="4:7" x14ac:dyDescent="0.25">
      <c r="D1498" s="81"/>
      <c r="E1498" s="81"/>
      <c r="F1498" s="81"/>
      <c r="G1498" s="81"/>
    </row>
    <row r="1499" spans="4:7" x14ac:dyDescent="0.25">
      <c r="D1499" s="81"/>
      <c r="E1499" s="81"/>
      <c r="F1499" s="81"/>
      <c r="G1499" s="81"/>
    </row>
    <row r="1500" spans="4:7" x14ac:dyDescent="0.25">
      <c r="D1500" s="81"/>
      <c r="E1500" s="81"/>
      <c r="F1500" s="81"/>
      <c r="G1500" s="81"/>
    </row>
    <row r="1501" spans="4:7" x14ac:dyDescent="0.25">
      <c r="D1501" s="81"/>
      <c r="E1501" s="81"/>
      <c r="F1501" s="81"/>
      <c r="G1501" s="81"/>
    </row>
    <row r="1502" spans="4:7" x14ac:dyDescent="0.25">
      <c r="D1502" s="81"/>
      <c r="E1502" s="81"/>
      <c r="F1502" s="81"/>
      <c r="G1502" s="81"/>
    </row>
    <row r="1503" spans="4:7" x14ac:dyDescent="0.25">
      <c r="D1503" s="81"/>
      <c r="E1503" s="81"/>
      <c r="F1503" s="81"/>
      <c r="G1503" s="81"/>
    </row>
    <row r="1504" spans="4:7" x14ac:dyDescent="0.25">
      <c r="D1504" s="81"/>
      <c r="E1504" s="81"/>
      <c r="F1504" s="81"/>
      <c r="G1504" s="81"/>
    </row>
    <row r="1505" spans="4:7" x14ac:dyDescent="0.25">
      <c r="D1505" s="81"/>
      <c r="E1505" s="81"/>
      <c r="F1505" s="81"/>
      <c r="G1505" s="81"/>
    </row>
    <row r="1506" spans="4:7" x14ac:dyDescent="0.25">
      <c r="D1506" s="81"/>
      <c r="E1506" s="81"/>
      <c r="F1506" s="81"/>
      <c r="G1506" s="81"/>
    </row>
    <row r="1507" spans="4:7" x14ac:dyDescent="0.25">
      <c r="D1507" s="81"/>
      <c r="E1507" s="81"/>
      <c r="F1507" s="81"/>
      <c r="G1507" s="81"/>
    </row>
    <row r="1508" spans="4:7" x14ac:dyDescent="0.25">
      <c r="D1508" s="81"/>
      <c r="E1508" s="81"/>
      <c r="F1508" s="81"/>
      <c r="G1508" s="81"/>
    </row>
    <row r="1509" spans="4:7" x14ac:dyDescent="0.25">
      <c r="D1509" s="81"/>
      <c r="E1509" s="81"/>
      <c r="F1509" s="81"/>
      <c r="G1509" s="81"/>
    </row>
    <row r="1510" spans="4:7" x14ac:dyDescent="0.25">
      <c r="D1510" s="81"/>
      <c r="E1510" s="81"/>
      <c r="F1510" s="81"/>
      <c r="G1510" s="81"/>
    </row>
    <row r="1511" spans="4:7" x14ac:dyDescent="0.25">
      <c r="D1511" s="81"/>
      <c r="E1511" s="81"/>
      <c r="F1511" s="81"/>
      <c r="G1511" s="81"/>
    </row>
    <row r="1512" spans="4:7" x14ac:dyDescent="0.25">
      <c r="D1512" s="81"/>
      <c r="E1512" s="81"/>
      <c r="F1512" s="81"/>
      <c r="G1512" s="81"/>
    </row>
    <row r="1513" spans="4:7" x14ac:dyDescent="0.25">
      <c r="D1513" s="81"/>
      <c r="E1513" s="81"/>
      <c r="F1513" s="81"/>
      <c r="G1513" s="81"/>
    </row>
    <row r="1514" spans="4:7" x14ac:dyDescent="0.25">
      <c r="D1514" s="81"/>
      <c r="E1514" s="81"/>
      <c r="F1514" s="81"/>
      <c r="G1514" s="81"/>
    </row>
    <row r="1515" spans="4:7" x14ac:dyDescent="0.25">
      <c r="D1515" s="81"/>
      <c r="E1515" s="81"/>
      <c r="F1515" s="81"/>
      <c r="G1515" s="81"/>
    </row>
    <row r="1516" spans="4:7" x14ac:dyDescent="0.25">
      <c r="D1516" s="81"/>
      <c r="E1516" s="81"/>
      <c r="F1516" s="81"/>
      <c r="G1516" s="81"/>
    </row>
    <row r="1517" spans="4:7" x14ac:dyDescent="0.25">
      <c r="D1517" s="81"/>
      <c r="E1517" s="81"/>
      <c r="F1517" s="81"/>
      <c r="G1517" s="81"/>
    </row>
    <row r="1518" spans="4:7" x14ac:dyDescent="0.25">
      <c r="D1518" s="81"/>
      <c r="E1518" s="81"/>
      <c r="F1518" s="81"/>
      <c r="G1518" s="81"/>
    </row>
    <row r="1519" spans="4:7" x14ac:dyDescent="0.25">
      <c r="D1519" s="81"/>
      <c r="E1519" s="81"/>
      <c r="F1519" s="81"/>
      <c r="G1519" s="81"/>
    </row>
    <row r="1520" spans="4:7" x14ac:dyDescent="0.25">
      <c r="D1520" s="81"/>
      <c r="E1520" s="81"/>
      <c r="F1520" s="81"/>
      <c r="G1520" s="81"/>
    </row>
    <row r="1521" spans="4:7" x14ac:dyDescent="0.25">
      <c r="D1521" s="81"/>
      <c r="E1521" s="81"/>
      <c r="F1521" s="81"/>
      <c r="G1521" s="81"/>
    </row>
    <row r="1522" spans="4:7" x14ac:dyDescent="0.25">
      <c r="D1522" s="81"/>
      <c r="E1522" s="81"/>
      <c r="F1522" s="81"/>
      <c r="G1522" s="81"/>
    </row>
    <row r="1523" spans="4:7" x14ac:dyDescent="0.25">
      <c r="D1523" s="81"/>
      <c r="E1523" s="81"/>
      <c r="F1523" s="81"/>
      <c r="G1523" s="81"/>
    </row>
    <row r="1524" spans="4:7" x14ac:dyDescent="0.25">
      <c r="D1524" s="81"/>
      <c r="E1524" s="81"/>
      <c r="F1524" s="81"/>
      <c r="G1524" s="81"/>
    </row>
    <row r="1525" spans="4:7" x14ac:dyDescent="0.25">
      <c r="D1525" s="81"/>
      <c r="E1525" s="81"/>
      <c r="F1525" s="81"/>
      <c r="G1525" s="81"/>
    </row>
    <row r="1526" spans="4:7" x14ac:dyDescent="0.25">
      <c r="D1526" s="81"/>
      <c r="E1526" s="81"/>
      <c r="F1526" s="81"/>
      <c r="G1526" s="81"/>
    </row>
    <row r="1527" spans="4:7" x14ac:dyDescent="0.25">
      <c r="D1527" s="81"/>
      <c r="E1527" s="81"/>
      <c r="F1527" s="81"/>
      <c r="G1527" s="81"/>
    </row>
    <row r="1528" spans="4:7" x14ac:dyDescent="0.25">
      <c r="D1528" s="81"/>
      <c r="E1528" s="81"/>
      <c r="F1528" s="81"/>
      <c r="G1528" s="81"/>
    </row>
    <row r="1529" spans="4:7" x14ac:dyDescent="0.25">
      <c r="D1529" s="81"/>
      <c r="E1529" s="81"/>
      <c r="F1529" s="81"/>
      <c r="G1529" s="81"/>
    </row>
    <row r="1530" spans="4:7" x14ac:dyDescent="0.25">
      <c r="D1530" s="81"/>
      <c r="E1530" s="81"/>
      <c r="F1530" s="81"/>
      <c r="G1530" s="81"/>
    </row>
    <row r="1531" spans="4:7" x14ac:dyDescent="0.25">
      <c r="D1531" s="81"/>
      <c r="E1531" s="81"/>
      <c r="F1531" s="81"/>
      <c r="G1531" s="81"/>
    </row>
    <row r="1532" spans="4:7" x14ac:dyDescent="0.25">
      <c r="D1532" s="81"/>
      <c r="E1532" s="81"/>
      <c r="F1532" s="81"/>
      <c r="G1532" s="81"/>
    </row>
    <row r="1533" spans="4:7" x14ac:dyDescent="0.25">
      <c r="D1533" s="81"/>
      <c r="E1533" s="81"/>
      <c r="F1533" s="81"/>
      <c r="G1533" s="81"/>
    </row>
    <row r="1534" spans="4:7" x14ac:dyDescent="0.25">
      <c r="D1534" s="81"/>
      <c r="E1534" s="81"/>
      <c r="F1534" s="81"/>
      <c r="G1534" s="81"/>
    </row>
    <row r="1535" spans="4:7" x14ac:dyDescent="0.25">
      <c r="D1535" s="81"/>
      <c r="E1535" s="81"/>
      <c r="F1535" s="81"/>
      <c r="G1535" s="81"/>
    </row>
    <row r="1536" spans="4:7" x14ac:dyDescent="0.25">
      <c r="D1536" s="81"/>
      <c r="E1536" s="81"/>
      <c r="F1536" s="81"/>
      <c r="G1536" s="81"/>
    </row>
    <row r="1537" spans="4:7" x14ac:dyDescent="0.25">
      <c r="D1537" s="81"/>
      <c r="E1537" s="81"/>
      <c r="F1537" s="81"/>
      <c r="G1537" s="81"/>
    </row>
    <row r="1538" spans="4:7" x14ac:dyDescent="0.25">
      <c r="D1538" s="81"/>
      <c r="E1538" s="81"/>
      <c r="F1538" s="81"/>
      <c r="G1538" s="81"/>
    </row>
    <row r="1539" spans="4:7" x14ac:dyDescent="0.25">
      <c r="D1539" s="81"/>
      <c r="E1539" s="81"/>
      <c r="F1539" s="81"/>
      <c r="G1539" s="81"/>
    </row>
    <row r="1540" spans="4:7" x14ac:dyDescent="0.25">
      <c r="D1540" s="81"/>
      <c r="E1540" s="81"/>
      <c r="F1540" s="81"/>
      <c r="G1540" s="81"/>
    </row>
    <row r="1541" spans="4:7" x14ac:dyDescent="0.25">
      <c r="D1541" s="81"/>
      <c r="E1541" s="81"/>
      <c r="F1541" s="81"/>
      <c r="G1541" s="81"/>
    </row>
    <row r="1542" spans="4:7" x14ac:dyDescent="0.25">
      <c r="D1542" s="81"/>
      <c r="E1542" s="81"/>
      <c r="F1542" s="81"/>
      <c r="G1542" s="81"/>
    </row>
    <row r="1543" spans="4:7" x14ac:dyDescent="0.25">
      <c r="D1543" s="81"/>
      <c r="E1543" s="81"/>
      <c r="F1543" s="81"/>
      <c r="G1543" s="81"/>
    </row>
    <row r="1544" spans="4:7" x14ac:dyDescent="0.25">
      <c r="D1544" s="81"/>
      <c r="E1544" s="81"/>
      <c r="F1544" s="81"/>
      <c r="G1544" s="81"/>
    </row>
    <row r="1545" spans="4:7" x14ac:dyDescent="0.25">
      <c r="D1545" s="81"/>
      <c r="E1545" s="81"/>
      <c r="F1545" s="81"/>
      <c r="G1545" s="81"/>
    </row>
    <row r="1546" spans="4:7" x14ac:dyDescent="0.25">
      <c r="D1546" s="81"/>
      <c r="E1546" s="81"/>
      <c r="F1546" s="81"/>
      <c r="G1546" s="81"/>
    </row>
    <row r="1547" spans="4:7" x14ac:dyDescent="0.25">
      <c r="D1547" s="81"/>
      <c r="E1547" s="81"/>
      <c r="F1547" s="81"/>
      <c r="G1547" s="81"/>
    </row>
    <row r="1548" spans="4:7" x14ac:dyDescent="0.25">
      <c r="D1548" s="81"/>
      <c r="E1548" s="81"/>
      <c r="F1548" s="81"/>
      <c r="G1548" s="81"/>
    </row>
    <row r="1549" spans="4:7" x14ac:dyDescent="0.25">
      <c r="D1549" s="81"/>
      <c r="E1549" s="81"/>
      <c r="F1549" s="81"/>
      <c r="G1549" s="81"/>
    </row>
    <row r="1550" spans="4:7" x14ac:dyDescent="0.25">
      <c r="D1550" s="81"/>
      <c r="E1550" s="81"/>
      <c r="F1550" s="81"/>
      <c r="G1550" s="81"/>
    </row>
    <row r="1551" spans="4:7" x14ac:dyDescent="0.25">
      <c r="D1551" s="81"/>
      <c r="E1551" s="81"/>
      <c r="F1551" s="81"/>
      <c r="G1551" s="81"/>
    </row>
    <row r="1552" spans="4:7" x14ac:dyDescent="0.25">
      <c r="D1552" s="81"/>
      <c r="E1552" s="81"/>
      <c r="F1552" s="81"/>
      <c r="G1552" s="81"/>
    </row>
    <row r="1553" spans="4:7" x14ac:dyDescent="0.25">
      <c r="D1553" s="81"/>
      <c r="E1553" s="81"/>
      <c r="F1553" s="81"/>
      <c r="G1553" s="81"/>
    </row>
    <row r="1554" spans="4:7" x14ac:dyDescent="0.25">
      <c r="D1554" s="81"/>
      <c r="E1554" s="81"/>
      <c r="F1554" s="81"/>
      <c r="G1554" s="81"/>
    </row>
    <row r="1555" spans="4:7" x14ac:dyDescent="0.25">
      <c r="D1555" s="81"/>
      <c r="E1555" s="81"/>
      <c r="F1555" s="81"/>
      <c r="G1555" s="81"/>
    </row>
    <row r="1556" spans="4:7" x14ac:dyDescent="0.25">
      <c r="D1556" s="81"/>
      <c r="E1556" s="81"/>
      <c r="F1556" s="81"/>
      <c r="G1556" s="81"/>
    </row>
    <row r="1557" spans="4:7" x14ac:dyDescent="0.25">
      <c r="D1557" s="81"/>
      <c r="E1557" s="81"/>
      <c r="F1557" s="81"/>
      <c r="G1557" s="81"/>
    </row>
    <row r="1558" spans="4:7" x14ac:dyDescent="0.25">
      <c r="D1558" s="81"/>
      <c r="E1558" s="81"/>
      <c r="F1558" s="81"/>
      <c r="G1558" s="81"/>
    </row>
    <row r="1559" spans="4:7" x14ac:dyDescent="0.25">
      <c r="D1559" s="81"/>
      <c r="E1559" s="81"/>
      <c r="F1559" s="81"/>
      <c r="G1559" s="81"/>
    </row>
    <row r="1560" spans="4:7" x14ac:dyDescent="0.25">
      <c r="D1560" s="81"/>
      <c r="E1560" s="81"/>
      <c r="F1560" s="81"/>
      <c r="G1560" s="81"/>
    </row>
    <row r="1561" spans="4:7" x14ac:dyDescent="0.25">
      <c r="D1561" s="81"/>
      <c r="E1561" s="81"/>
      <c r="F1561" s="81"/>
      <c r="G1561" s="81"/>
    </row>
    <row r="1562" spans="4:7" x14ac:dyDescent="0.25">
      <c r="D1562" s="81"/>
      <c r="E1562" s="81"/>
      <c r="F1562" s="81"/>
      <c r="G1562" s="81"/>
    </row>
    <row r="1563" spans="4:7" x14ac:dyDescent="0.25">
      <c r="D1563" s="81"/>
      <c r="E1563" s="81"/>
      <c r="F1563" s="81"/>
      <c r="G1563" s="81"/>
    </row>
    <row r="1564" spans="4:7" x14ac:dyDescent="0.25">
      <c r="D1564" s="81"/>
      <c r="E1564" s="81"/>
      <c r="F1564" s="81"/>
      <c r="G1564" s="81"/>
    </row>
    <row r="1565" spans="4:7" x14ac:dyDescent="0.25">
      <c r="D1565" s="81"/>
      <c r="E1565" s="81"/>
      <c r="F1565" s="81"/>
      <c r="G1565" s="81"/>
    </row>
    <row r="1566" spans="4:7" x14ac:dyDescent="0.25">
      <c r="D1566" s="81"/>
      <c r="E1566" s="81"/>
      <c r="F1566" s="81"/>
      <c r="G1566" s="81"/>
    </row>
    <row r="1567" spans="4:7" x14ac:dyDescent="0.25">
      <c r="D1567" s="81"/>
      <c r="E1567" s="81"/>
      <c r="F1567" s="81"/>
      <c r="G1567" s="81"/>
    </row>
    <row r="1568" spans="4:7" x14ac:dyDescent="0.25">
      <c r="D1568" s="81"/>
      <c r="E1568" s="81"/>
      <c r="F1568" s="81"/>
      <c r="G1568" s="81"/>
    </row>
    <row r="1569" spans="4:7" x14ac:dyDescent="0.25">
      <c r="D1569" s="81"/>
      <c r="E1569" s="81"/>
      <c r="F1569" s="81"/>
      <c r="G1569" s="81"/>
    </row>
    <row r="1570" spans="4:7" x14ac:dyDescent="0.25">
      <c r="D1570" s="81"/>
      <c r="E1570" s="81"/>
      <c r="F1570" s="81"/>
      <c r="G1570" s="81"/>
    </row>
    <row r="1571" spans="4:7" x14ac:dyDescent="0.25">
      <c r="D1571" s="81"/>
      <c r="E1571" s="81"/>
      <c r="F1571" s="81"/>
      <c r="G1571" s="81"/>
    </row>
    <row r="1572" spans="4:7" x14ac:dyDescent="0.25">
      <c r="D1572" s="81"/>
      <c r="E1572" s="81"/>
      <c r="F1572" s="81"/>
      <c r="G1572" s="81"/>
    </row>
    <row r="1573" spans="4:7" x14ac:dyDescent="0.25">
      <c r="D1573" s="81"/>
      <c r="E1573" s="81"/>
      <c r="F1573" s="81"/>
      <c r="G1573" s="81"/>
    </row>
    <row r="1574" spans="4:7" x14ac:dyDescent="0.25">
      <c r="D1574" s="81"/>
      <c r="E1574" s="81"/>
      <c r="F1574" s="81"/>
      <c r="G1574" s="81"/>
    </row>
    <row r="1575" spans="4:7" x14ac:dyDescent="0.25">
      <c r="D1575" s="81"/>
      <c r="E1575" s="81"/>
      <c r="F1575" s="81"/>
      <c r="G1575" s="81"/>
    </row>
    <row r="1576" spans="4:7" x14ac:dyDescent="0.25">
      <c r="D1576" s="81"/>
      <c r="E1576" s="81"/>
      <c r="F1576" s="81"/>
      <c r="G1576" s="81"/>
    </row>
    <row r="1577" spans="4:7" x14ac:dyDescent="0.25">
      <c r="D1577" s="81"/>
      <c r="E1577" s="81"/>
      <c r="F1577" s="81"/>
      <c r="G1577" s="81"/>
    </row>
    <row r="1578" spans="4:7" x14ac:dyDescent="0.25">
      <c r="D1578" s="81"/>
      <c r="E1578" s="81"/>
      <c r="F1578" s="81"/>
      <c r="G1578" s="81"/>
    </row>
    <row r="1579" spans="4:7" x14ac:dyDescent="0.25">
      <c r="D1579" s="81"/>
      <c r="E1579" s="81"/>
      <c r="F1579" s="81"/>
      <c r="G1579" s="81"/>
    </row>
    <row r="1580" spans="4:7" x14ac:dyDescent="0.25">
      <c r="D1580" s="81"/>
      <c r="E1580" s="81"/>
      <c r="F1580" s="81"/>
      <c r="G1580" s="81"/>
    </row>
    <row r="1581" spans="4:7" x14ac:dyDescent="0.25">
      <c r="D1581" s="81"/>
      <c r="E1581" s="81"/>
      <c r="F1581" s="81"/>
      <c r="G1581" s="81"/>
    </row>
    <row r="1582" spans="4:7" x14ac:dyDescent="0.25">
      <c r="D1582" s="81"/>
      <c r="E1582" s="81"/>
      <c r="F1582" s="81"/>
      <c r="G1582" s="81"/>
    </row>
    <row r="1583" spans="4:7" x14ac:dyDescent="0.25">
      <c r="D1583" s="81"/>
      <c r="E1583" s="81"/>
      <c r="F1583" s="81"/>
      <c r="G1583" s="81"/>
    </row>
    <row r="1584" spans="4:7" x14ac:dyDescent="0.25">
      <c r="D1584" s="81"/>
      <c r="E1584" s="81"/>
      <c r="F1584" s="81"/>
      <c r="G1584" s="81"/>
    </row>
    <row r="1585" spans="4:7" x14ac:dyDescent="0.25">
      <c r="D1585" s="81"/>
      <c r="E1585" s="81"/>
      <c r="F1585" s="81"/>
      <c r="G1585" s="81"/>
    </row>
    <row r="1586" spans="4:7" x14ac:dyDescent="0.25">
      <c r="D1586" s="81"/>
      <c r="E1586" s="81"/>
      <c r="F1586" s="81"/>
      <c r="G1586" s="81"/>
    </row>
    <row r="1587" spans="4:7" x14ac:dyDescent="0.25">
      <c r="D1587" s="81"/>
      <c r="E1587" s="81"/>
      <c r="F1587" s="81"/>
      <c r="G1587" s="81"/>
    </row>
    <row r="1588" spans="4:7" x14ac:dyDescent="0.25">
      <c r="D1588" s="81"/>
      <c r="E1588" s="81"/>
      <c r="F1588" s="81"/>
      <c r="G1588" s="81"/>
    </row>
    <row r="1589" spans="4:7" x14ac:dyDescent="0.25">
      <c r="D1589" s="81"/>
      <c r="E1589" s="81"/>
      <c r="F1589" s="81"/>
      <c r="G1589" s="81"/>
    </row>
    <row r="1590" spans="4:7" x14ac:dyDescent="0.25">
      <c r="D1590" s="81"/>
      <c r="E1590" s="81"/>
      <c r="F1590" s="81"/>
      <c r="G1590" s="81"/>
    </row>
    <row r="1591" spans="4:7" x14ac:dyDescent="0.25">
      <c r="D1591" s="81"/>
      <c r="E1591" s="81"/>
      <c r="F1591" s="81"/>
      <c r="G1591" s="81"/>
    </row>
    <row r="1592" spans="4:7" x14ac:dyDescent="0.25">
      <c r="D1592" s="81"/>
      <c r="E1592" s="81"/>
      <c r="F1592" s="81"/>
      <c r="G1592" s="81"/>
    </row>
    <row r="1593" spans="4:7" x14ac:dyDescent="0.25">
      <c r="D1593" s="81"/>
      <c r="E1593" s="81"/>
      <c r="F1593" s="81"/>
      <c r="G1593" s="81"/>
    </row>
    <row r="1594" spans="4:7" x14ac:dyDescent="0.25">
      <c r="D1594" s="81"/>
      <c r="E1594" s="81"/>
      <c r="F1594" s="81"/>
      <c r="G1594" s="81"/>
    </row>
    <row r="1595" spans="4:7" x14ac:dyDescent="0.25">
      <c r="D1595" s="81"/>
      <c r="E1595" s="81"/>
      <c r="F1595" s="81"/>
      <c r="G1595" s="81"/>
    </row>
    <row r="1596" spans="4:7" x14ac:dyDescent="0.25">
      <c r="D1596" s="81"/>
      <c r="E1596" s="81"/>
      <c r="F1596" s="81"/>
      <c r="G1596" s="81"/>
    </row>
    <row r="1597" spans="4:7" x14ac:dyDescent="0.25">
      <c r="D1597" s="81"/>
      <c r="E1597" s="81"/>
      <c r="F1597" s="81"/>
      <c r="G1597" s="81"/>
    </row>
    <row r="1598" spans="4:7" x14ac:dyDescent="0.25">
      <c r="D1598" s="81"/>
      <c r="E1598" s="81"/>
      <c r="F1598" s="81"/>
      <c r="G1598" s="81"/>
    </row>
    <row r="1599" spans="4:7" x14ac:dyDescent="0.25">
      <c r="D1599" s="81"/>
      <c r="E1599" s="81"/>
      <c r="F1599" s="81"/>
      <c r="G1599" s="81"/>
    </row>
    <row r="1600" spans="4:7" x14ac:dyDescent="0.25">
      <c r="D1600" s="81"/>
      <c r="E1600" s="81"/>
      <c r="F1600" s="81"/>
      <c r="G1600" s="81"/>
    </row>
    <row r="1601" spans="4:7" x14ac:dyDescent="0.25">
      <c r="D1601" s="81"/>
      <c r="E1601" s="81"/>
      <c r="F1601" s="81"/>
      <c r="G1601" s="81"/>
    </row>
    <row r="1602" spans="4:7" x14ac:dyDescent="0.25">
      <c r="D1602" s="81"/>
      <c r="E1602" s="81"/>
      <c r="F1602" s="81"/>
      <c r="G1602" s="81"/>
    </row>
    <row r="1603" spans="4:7" x14ac:dyDescent="0.25">
      <c r="D1603" s="81"/>
      <c r="E1603" s="81"/>
      <c r="F1603" s="81"/>
      <c r="G1603" s="81"/>
    </row>
    <row r="1604" spans="4:7" x14ac:dyDescent="0.25">
      <c r="D1604" s="81"/>
      <c r="E1604" s="81"/>
      <c r="F1604" s="81"/>
      <c r="G1604" s="81"/>
    </row>
    <row r="1605" spans="4:7" x14ac:dyDescent="0.25">
      <c r="D1605" s="81"/>
      <c r="E1605" s="81"/>
      <c r="F1605" s="81"/>
      <c r="G1605" s="81"/>
    </row>
    <row r="1606" spans="4:7" x14ac:dyDescent="0.25">
      <c r="D1606" s="81"/>
      <c r="E1606" s="81"/>
      <c r="F1606" s="81"/>
      <c r="G1606" s="81"/>
    </row>
    <row r="1607" spans="4:7" x14ac:dyDescent="0.25">
      <c r="D1607" s="81"/>
      <c r="E1607" s="81"/>
      <c r="F1607" s="81"/>
      <c r="G1607" s="81"/>
    </row>
    <row r="1608" spans="4:7" x14ac:dyDescent="0.25">
      <c r="D1608" s="81"/>
      <c r="E1608" s="81"/>
      <c r="F1608" s="81"/>
      <c r="G1608" s="81"/>
    </row>
    <row r="1609" spans="4:7" x14ac:dyDescent="0.25">
      <c r="D1609" s="81"/>
      <c r="E1609" s="81"/>
      <c r="F1609" s="81"/>
      <c r="G1609" s="81"/>
    </row>
    <row r="1610" spans="4:7" x14ac:dyDescent="0.25">
      <c r="D1610" s="81"/>
      <c r="E1610" s="81"/>
      <c r="F1610" s="81"/>
      <c r="G1610" s="81"/>
    </row>
    <row r="1611" spans="4:7" x14ac:dyDescent="0.25">
      <c r="D1611" s="81"/>
      <c r="E1611" s="81"/>
      <c r="F1611" s="81"/>
      <c r="G1611" s="81"/>
    </row>
    <row r="1612" spans="4:7" x14ac:dyDescent="0.25">
      <c r="D1612" s="81"/>
      <c r="E1612" s="81"/>
      <c r="F1612" s="81"/>
      <c r="G1612" s="81"/>
    </row>
    <row r="1613" spans="4:7" x14ac:dyDescent="0.25">
      <c r="D1613" s="81"/>
      <c r="E1613" s="81"/>
      <c r="F1613" s="81"/>
      <c r="G1613" s="81"/>
    </row>
    <row r="1614" spans="4:7" x14ac:dyDescent="0.25">
      <c r="D1614" s="81"/>
      <c r="E1614" s="81"/>
      <c r="F1614" s="81"/>
      <c r="G1614" s="81"/>
    </row>
    <row r="1615" spans="4:7" x14ac:dyDescent="0.25">
      <c r="D1615" s="81"/>
      <c r="E1615" s="81"/>
      <c r="F1615" s="81"/>
      <c r="G1615" s="81"/>
    </row>
    <row r="1616" spans="4:7" x14ac:dyDescent="0.25">
      <c r="D1616" s="81"/>
      <c r="E1616" s="81"/>
      <c r="F1616" s="81"/>
      <c r="G1616" s="81"/>
    </row>
    <row r="1617" spans="4:7" x14ac:dyDescent="0.25">
      <c r="D1617" s="81"/>
      <c r="E1617" s="81"/>
      <c r="F1617" s="81"/>
      <c r="G1617" s="81"/>
    </row>
    <row r="1618" spans="4:7" x14ac:dyDescent="0.25">
      <c r="D1618" s="81"/>
      <c r="E1618" s="81"/>
      <c r="F1618" s="81"/>
      <c r="G1618" s="81"/>
    </row>
    <row r="1619" spans="4:7" x14ac:dyDescent="0.25">
      <c r="D1619" s="81"/>
      <c r="E1619" s="81"/>
      <c r="F1619" s="81"/>
      <c r="G1619" s="81"/>
    </row>
    <row r="1620" spans="4:7" x14ac:dyDescent="0.25">
      <c r="D1620" s="81"/>
      <c r="E1620" s="81"/>
      <c r="F1620" s="81"/>
      <c r="G1620" s="81"/>
    </row>
    <row r="1621" spans="4:7" x14ac:dyDescent="0.25">
      <c r="D1621" s="81"/>
      <c r="E1621" s="81"/>
      <c r="F1621" s="81"/>
      <c r="G1621" s="81"/>
    </row>
    <row r="1622" spans="4:7" x14ac:dyDescent="0.25">
      <c r="D1622" s="81"/>
      <c r="E1622" s="81"/>
      <c r="F1622" s="81"/>
      <c r="G1622" s="81"/>
    </row>
    <row r="1623" spans="4:7" x14ac:dyDescent="0.25">
      <c r="D1623" s="81"/>
      <c r="E1623" s="81"/>
      <c r="F1623" s="81"/>
      <c r="G1623" s="81"/>
    </row>
    <row r="1624" spans="4:7" x14ac:dyDescent="0.25">
      <c r="D1624" s="81"/>
      <c r="E1624" s="81"/>
      <c r="F1624" s="81"/>
      <c r="G1624" s="81"/>
    </row>
    <row r="1625" spans="4:7" x14ac:dyDescent="0.25">
      <c r="D1625" s="81"/>
      <c r="E1625" s="81"/>
      <c r="F1625" s="81"/>
      <c r="G1625" s="81"/>
    </row>
    <row r="1626" spans="4:7" x14ac:dyDescent="0.25">
      <c r="D1626" s="81"/>
      <c r="E1626" s="81"/>
      <c r="F1626" s="81"/>
      <c r="G1626" s="81"/>
    </row>
    <row r="1627" spans="4:7" x14ac:dyDescent="0.25">
      <c r="D1627" s="81"/>
      <c r="E1627" s="81"/>
      <c r="F1627" s="81"/>
      <c r="G1627" s="81"/>
    </row>
    <row r="1628" spans="4:7" x14ac:dyDescent="0.25">
      <c r="D1628" s="81"/>
      <c r="E1628" s="81"/>
      <c r="F1628" s="81"/>
      <c r="G1628" s="81"/>
    </row>
    <row r="1629" spans="4:7" x14ac:dyDescent="0.25">
      <c r="D1629" s="81"/>
      <c r="E1629" s="81"/>
      <c r="F1629" s="81"/>
      <c r="G1629" s="81"/>
    </row>
    <row r="1630" spans="4:7" x14ac:dyDescent="0.25">
      <c r="D1630" s="81"/>
      <c r="E1630" s="81"/>
      <c r="F1630" s="81"/>
      <c r="G1630" s="81"/>
    </row>
    <row r="1631" spans="4:7" x14ac:dyDescent="0.25">
      <c r="D1631" s="81"/>
      <c r="E1631" s="81"/>
      <c r="F1631" s="81"/>
      <c r="G1631" s="81"/>
    </row>
    <row r="1632" spans="4:7" x14ac:dyDescent="0.25">
      <c r="D1632" s="81"/>
      <c r="E1632" s="81"/>
      <c r="F1632" s="81"/>
      <c r="G1632" s="81"/>
    </row>
    <row r="1633" spans="4:7" x14ac:dyDescent="0.25">
      <c r="D1633" s="81"/>
      <c r="E1633" s="81"/>
      <c r="F1633" s="81"/>
      <c r="G1633" s="81"/>
    </row>
    <row r="1634" spans="4:7" x14ac:dyDescent="0.25">
      <c r="D1634" s="81"/>
      <c r="E1634" s="81"/>
      <c r="F1634" s="81"/>
      <c r="G1634" s="81"/>
    </row>
    <row r="1635" spans="4:7" x14ac:dyDescent="0.25">
      <c r="D1635" s="81"/>
      <c r="E1635" s="81"/>
      <c r="F1635" s="81"/>
      <c r="G1635" s="81"/>
    </row>
    <row r="1636" spans="4:7" x14ac:dyDescent="0.25">
      <c r="D1636" s="81"/>
      <c r="E1636" s="81"/>
      <c r="F1636" s="81"/>
      <c r="G1636" s="81"/>
    </row>
    <row r="1637" spans="4:7" x14ac:dyDescent="0.25">
      <c r="D1637" s="81"/>
      <c r="E1637" s="81"/>
      <c r="F1637" s="81"/>
      <c r="G1637" s="81"/>
    </row>
    <row r="1638" spans="4:7" x14ac:dyDescent="0.25">
      <c r="D1638" s="81"/>
      <c r="E1638" s="81"/>
      <c r="F1638" s="81"/>
      <c r="G1638" s="81"/>
    </row>
    <row r="1639" spans="4:7" x14ac:dyDescent="0.25">
      <c r="D1639" s="81"/>
      <c r="E1639" s="81"/>
      <c r="F1639" s="81"/>
      <c r="G1639" s="81"/>
    </row>
    <row r="1640" spans="4:7" x14ac:dyDescent="0.25">
      <c r="D1640" s="81"/>
      <c r="E1640" s="81"/>
      <c r="F1640" s="81"/>
      <c r="G1640" s="81"/>
    </row>
    <row r="1641" spans="4:7" x14ac:dyDescent="0.25">
      <c r="D1641" s="81"/>
      <c r="E1641" s="81"/>
      <c r="F1641" s="81"/>
      <c r="G1641" s="81"/>
    </row>
    <row r="1642" spans="4:7" x14ac:dyDescent="0.25">
      <c r="D1642" s="81"/>
      <c r="E1642" s="81"/>
      <c r="F1642" s="81"/>
      <c r="G1642" s="81"/>
    </row>
    <row r="1643" spans="4:7" x14ac:dyDescent="0.25">
      <c r="D1643" s="81"/>
      <c r="E1643" s="81"/>
      <c r="F1643" s="81"/>
      <c r="G1643" s="81"/>
    </row>
    <row r="1644" spans="4:7" x14ac:dyDescent="0.25">
      <c r="D1644" s="81"/>
      <c r="E1644" s="81"/>
      <c r="F1644" s="81"/>
      <c r="G1644" s="81"/>
    </row>
    <row r="1645" spans="4:7" x14ac:dyDescent="0.25">
      <c r="D1645" s="81"/>
      <c r="E1645" s="81"/>
      <c r="F1645" s="81"/>
      <c r="G1645" s="81"/>
    </row>
    <row r="1646" spans="4:7" x14ac:dyDescent="0.25">
      <c r="D1646" s="81"/>
      <c r="E1646" s="81"/>
      <c r="F1646" s="81"/>
      <c r="G1646" s="81"/>
    </row>
    <row r="1647" spans="4:7" x14ac:dyDescent="0.25">
      <c r="D1647" s="81"/>
      <c r="E1647" s="81"/>
      <c r="F1647" s="81"/>
      <c r="G1647" s="81"/>
    </row>
    <row r="1648" spans="4:7" x14ac:dyDescent="0.25">
      <c r="D1648" s="81"/>
      <c r="E1648" s="81"/>
      <c r="F1648" s="81"/>
      <c r="G1648" s="81"/>
    </row>
    <row r="1649" spans="4:7" x14ac:dyDescent="0.25">
      <c r="D1649" s="81"/>
      <c r="E1649" s="81"/>
      <c r="F1649" s="81"/>
      <c r="G1649" s="81"/>
    </row>
    <row r="1650" spans="4:7" x14ac:dyDescent="0.25">
      <c r="D1650" s="81"/>
      <c r="E1650" s="81"/>
      <c r="F1650" s="81"/>
      <c r="G1650" s="81"/>
    </row>
    <row r="1651" spans="4:7" x14ac:dyDescent="0.25">
      <c r="D1651" s="81"/>
      <c r="E1651" s="81"/>
      <c r="F1651" s="81"/>
      <c r="G1651" s="81"/>
    </row>
    <row r="1652" spans="4:7" x14ac:dyDescent="0.25">
      <c r="D1652" s="81"/>
      <c r="E1652" s="81"/>
      <c r="F1652" s="81"/>
      <c r="G1652" s="81"/>
    </row>
    <row r="1653" spans="4:7" x14ac:dyDescent="0.25">
      <c r="D1653" s="81"/>
      <c r="E1653" s="81"/>
      <c r="F1653" s="81"/>
      <c r="G1653" s="81"/>
    </row>
    <row r="1654" spans="4:7" x14ac:dyDescent="0.25">
      <c r="D1654" s="81"/>
      <c r="E1654" s="81"/>
      <c r="F1654" s="81"/>
      <c r="G1654" s="81"/>
    </row>
    <row r="1655" spans="4:7" x14ac:dyDescent="0.25">
      <c r="D1655" s="81"/>
      <c r="E1655" s="81"/>
      <c r="F1655" s="81"/>
      <c r="G1655" s="81"/>
    </row>
    <row r="1656" spans="4:7" x14ac:dyDescent="0.25">
      <c r="D1656" s="81"/>
      <c r="E1656" s="81"/>
      <c r="F1656" s="81"/>
      <c r="G1656" s="81"/>
    </row>
    <row r="1657" spans="4:7" x14ac:dyDescent="0.25">
      <c r="D1657" s="81"/>
      <c r="E1657" s="81"/>
      <c r="F1657" s="81"/>
      <c r="G1657" s="81"/>
    </row>
    <row r="1658" spans="4:7" x14ac:dyDescent="0.25">
      <c r="D1658" s="81"/>
      <c r="E1658" s="81"/>
      <c r="F1658" s="81"/>
      <c r="G1658" s="81"/>
    </row>
    <row r="1659" spans="4:7" x14ac:dyDescent="0.25">
      <c r="D1659" s="81"/>
      <c r="E1659" s="81"/>
      <c r="F1659" s="81"/>
      <c r="G1659" s="81"/>
    </row>
    <row r="1660" spans="4:7" x14ac:dyDescent="0.25">
      <c r="D1660" s="81"/>
      <c r="E1660" s="81"/>
      <c r="F1660" s="81"/>
      <c r="G1660" s="81"/>
    </row>
    <row r="1661" spans="4:7" x14ac:dyDescent="0.25">
      <c r="D1661" s="81"/>
      <c r="E1661" s="81"/>
      <c r="F1661" s="81"/>
      <c r="G1661" s="81"/>
    </row>
    <row r="1662" spans="4:7" x14ac:dyDescent="0.25">
      <c r="D1662" s="81"/>
      <c r="E1662" s="81"/>
      <c r="F1662" s="81"/>
      <c r="G1662" s="81"/>
    </row>
    <row r="1663" spans="4:7" x14ac:dyDescent="0.25">
      <c r="D1663" s="81"/>
      <c r="E1663" s="81"/>
      <c r="F1663" s="81"/>
      <c r="G1663" s="81"/>
    </row>
    <row r="1664" spans="4:7" x14ac:dyDescent="0.25">
      <c r="D1664" s="81"/>
      <c r="E1664" s="81"/>
      <c r="F1664" s="81"/>
      <c r="G1664" s="81"/>
    </row>
    <row r="1665" spans="4:7" x14ac:dyDescent="0.25">
      <c r="D1665" s="81"/>
      <c r="E1665" s="81"/>
      <c r="F1665" s="81"/>
      <c r="G1665" s="81"/>
    </row>
    <row r="1666" spans="4:7" x14ac:dyDescent="0.25">
      <c r="D1666" s="81"/>
      <c r="E1666" s="81"/>
      <c r="F1666" s="81"/>
      <c r="G1666" s="81"/>
    </row>
    <row r="1667" spans="4:7" x14ac:dyDescent="0.25">
      <c r="D1667" s="81"/>
      <c r="E1667" s="81"/>
      <c r="F1667" s="81"/>
      <c r="G1667" s="81"/>
    </row>
    <row r="1668" spans="4:7" x14ac:dyDescent="0.25">
      <c r="D1668" s="81"/>
      <c r="E1668" s="81"/>
      <c r="F1668" s="81"/>
      <c r="G1668" s="81"/>
    </row>
    <row r="1669" spans="4:7" x14ac:dyDescent="0.25">
      <c r="D1669" s="81"/>
      <c r="E1669" s="81"/>
      <c r="F1669" s="81"/>
      <c r="G1669" s="81"/>
    </row>
    <row r="1670" spans="4:7" x14ac:dyDescent="0.25">
      <c r="D1670" s="81"/>
      <c r="E1670" s="81"/>
      <c r="F1670" s="81"/>
      <c r="G1670" s="81"/>
    </row>
    <row r="1671" spans="4:7" x14ac:dyDescent="0.25">
      <c r="D1671" s="81"/>
      <c r="E1671" s="81"/>
      <c r="F1671" s="81"/>
      <c r="G1671" s="81"/>
    </row>
    <row r="1672" spans="4:7" x14ac:dyDescent="0.25">
      <c r="D1672" s="81"/>
      <c r="E1672" s="81"/>
      <c r="F1672" s="81"/>
      <c r="G1672" s="81"/>
    </row>
    <row r="1673" spans="4:7" x14ac:dyDescent="0.25">
      <c r="D1673" s="81"/>
      <c r="E1673" s="81"/>
      <c r="F1673" s="81"/>
      <c r="G1673" s="81"/>
    </row>
    <row r="1674" spans="4:7" x14ac:dyDescent="0.25">
      <c r="D1674" s="81"/>
      <c r="E1674" s="81"/>
      <c r="F1674" s="81"/>
      <c r="G1674" s="81"/>
    </row>
    <row r="1675" spans="4:7" x14ac:dyDescent="0.25">
      <c r="D1675" s="81"/>
      <c r="E1675" s="81"/>
      <c r="F1675" s="81"/>
      <c r="G1675" s="81"/>
    </row>
    <row r="1676" spans="4:7" x14ac:dyDescent="0.25">
      <c r="D1676" s="81"/>
      <c r="E1676" s="81"/>
      <c r="F1676" s="81"/>
      <c r="G1676" s="81"/>
    </row>
    <row r="1677" spans="4:7" x14ac:dyDescent="0.25">
      <c r="D1677" s="81"/>
      <c r="E1677" s="81"/>
      <c r="F1677" s="81"/>
      <c r="G1677" s="81"/>
    </row>
    <row r="1678" spans="4:7" x14ac:dyDescent="0.25">
      <c r="D1678" s="81"/>
      <c r="E1678" s="81"/>
      <c r="F1678" s="81"/>
      <c r="G1678" s="81"/>
    </row>
    <row r="1679" spans="4:7" x14ac:dyDescent="0.25">
      <c r="D1679" s="81"/>
      <c r="E1679" s="81"/>
      <c r="F1679" s="81"/>
      <c r="G1679" s="81"/>
    </row>
    <row r="1680" spans="4:7" x14ac:dyDescent="0.25">
      <c r="D1680" s="81"/>
      <c r="E1680" s="81"/>
      <c r="F1680" s="81"/>
      <c r="G1680" s="81"/>
    </row>
    <row r="1681" spans="4:7" x14ac:dyDescent="0.25">
      <c r="D1681" s="81"/>
      <c r="E1681" s="81"/>
      <c r="F1681" s="81"/>
      <c r="G1681" s="81"/>
    </row>
    <row r="1682" spans="4:7" x14ac:dyDescent="0.25">
      <c r="D1682" s="81"/>
      <c r="E1682" s="81"/>
      <c r="F1682" s="81"/>
      <c r="G1682" s="81"/>
    </row>
    <row r="1683" spans="4:7" x14ac:dyDescent="0.25">
      <c r="D1683" s="81"/>
      <c r="E1683" s="81"/>
      <c r="F1683" s="81"/>
      <c r="G1683" s="81"/>
    </row>
  </sheetData>
  <mergeCells count="11">
    <mergeCell ref="M4:M5"/>
    <mergeCell ref="H4:H5"/>
    <mergeCell ref="I4:I5"/>
    <mergeCell ref="J4:J5"/>
    <mergeCell ref="K4:K5"/>
    <mergeCell ref="L4:L5"/>
    <mergeCell ref="H74:H75"/>
    <mergeCell ref="I74:I75"/>
    <mergeCell ref="J74:J75"/>
    <mergeCell ref="K74:K75"/>
    <mergeCell ref="L74:L75"/>
  </mergeCells>
  <hyperlinks>
    <hyperlink ref="M23" r:id="rId1" display="https://www.pzpm.org.pl" xr:uid="{18459B28-04A4-42A3-BBFE-368FE06406C3}"/>
    <hyperlink ref="M53" r:id="rId2" display="http://www.maa.org.my/" xr:uid="{CFB8843B-74BF-40C9-BEA9-FD56812C9544}"/>
    <hyperlink ref="M55" r:id="rId3" display="http://www.pama.org.pk" xr:uid="{B5BA0D60-1917-4CB7-A324-C3F8D6CBF63C}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8C92D8-D57D-4BB6-A7A4-8FC0D46ED5B2}">
  <dimension ref="A1:E115"/>
  <sheetViews>
    <sheetView topLeftCell="A42" workbookViewId="0"/>
    <sheetView zoomScale="70" zoomScaleNormal="70" workbookViewId="1">
      <pane xSplit="1" ySplit="5" topLeftCell="B46" activePane="bottomRight" state="frozen"/>
      <selection pane="topRight" activeCell="B1" sqref="B1"/>
      <selection pane="bottomLeft" activeCell="A6" sqref="A6"/>
      <selection pane="bottomRight" activeCell="C57" activeCellId="1" sqref="C52 C57"/>
    </sheetView>
  </sheetViews>
  <sheetFormatPr defaultColWidth="29.6640625" defaultRowHeight="20.25" x14ac:dyDescent="0.25"/>
  <cols>
    <col min="1" max="1" width="49.109375" customWidth="1"/>
    <col min="2" max="3" width="38.77734375" style="93" customWidth="1"/>
    <col min="4" max="4" width="38.77734375" style="99" customWidth="1"/>
    <col min="5" max="5" width="44.6640625" style="4" customWidth="1"/>
  </cols>
  <sheetData>
    <row r="1" spans="1:5" ht="99" customHeight="1" x14ac:dyDescent="0.25">
      <c r="A1" s="1"/>
      <c r="B1" s="98"/>
      <c r="C1" s="98"/>
    </row>
    <row r="2" spans="1:5" ht="28.5" customHeight="1" x14ac:dyDescent="0.25">
      <c r="A2" s="5" t="s">
        <v>1</v>
      </c>
      <c r="B2" s="98"/>
      <c r="C2" s="98"/>
      <c r="E2" s="8" t="s">
        <v>0</v>
      </c>
    </row>
    <row r="3" spans="1:5" ht="24.75" customHeight="1" thickBot="1" x14ac:dyDescent="0.4">
      <c r="A3" s="9" t="s">
        <v>2</v>
      </c>
      <c r="B3" s="100"/>
      <c r="C3" s="100"/>
    </row>
    <row r="4" spans="1:5" ht="53.45" customHeight="1" thickTop="1" x14ac:dyDescent="0.25">
      <c r="A4" s="101" t="s">
        <v>3</v>
      </c>
      <c r="B4" s="102" t="s">
        <v>4</v>
      </c>
      <c r="C4" s="103" t="s">
        <v>128</v>
      </c>
      <c r="D4" s="328" t="s">
        <v>129</v>
      </c>
      <c r="E4" s="330" t="s">
        <v>13</v>
      </c>
    </row>
    <row r="5" spans="1:5" s="14" customFormat="1" ht="49.5" customHeight="1" thickBot="1" x14ac:dyDescent="0.3">
      <c r="A5" s="104" t="s">
        <v>14</v>
      </c>
      <c r="B5" s="105" t="s">
        <v>15</v>
      </c>
      <c r="C5" s="106" t="s">
        <v>15</v>
      </c>
      <c r="D5" s="329"/>
      <c r="E5" s="331"/>
    </row>
    <row r="6" spans="1:5" s="19" customFormat="1" ht="39.950000000000003" customHeight="1" thickTop="1" x14ac:dyDescent="0.25">
      <c r="A6" s="107" t="s">
        <v>130</v>
      </c>
      <c r="B6" s="108">
        <v>21579464</v>
      </c>
      <c r="C6" s="108">
        <v>16921310.927999999</v>
      </c>
      <c r="D6" s="109">
        <v>-0.21586046215049648</v>
      </c>
      <c r="E6" s="18"/>
    </row>
    <row r="7" spans="1:5" s="19" customFormat="1" ht="39.950000000000003" customHeight="1" x14ac:dyDescent="0.25">
      <c r="A7" s="23" t="s">
        <v>131</v>
      </c>
      <c r="B7" s="108">
        <v>18002188</v>
      </c>
      <c r="C7" s="108">
        <v>13771637.927999999</v>
      </c>
      <c r="D7" s="109">
        <v>-0.23500199375764774</v>
      </c>
      <c r="E7" s="18"/>
    </row>
    <row r="8" spans="1:5" s="27" customFormat="1" ht="30" customHeight="1" x14ac:dyDescent="0.25">
      <c r="A8" s="23" t="s">
        <v>132</v>
      </c>
      <c r="B8" s="110">
        <v>13622777</v>
      </c>
      <c r="C8" s="110">
        <v>10189787</v>
      </c>
      <c r="D8" s="109">
        <v>-0.25200368471127432</v>
      </c>
      <c r="E8" s="26"/>
    </row>
    <row r="9" spans="1:5" s="14" customFormat="1" ht="24.95" customHeight="1" x14ac:dyDescent="0.25">
      <c r="A9" s="28" t="s">
        <v>19</v>
      </c>
      <c r="B9" s="111">
        <v>179400</v>
      </c>
      <c r="C9" s="111">
        <v>104543.99999999999</v>
      </c>
      <c r="D9" s="112">
        <v>-0.41725752508361214</v>
      </c>
      <c r="E9" s="8" t="s">
        <v>20</v>
      </c>
    </row>
    <row r="10" spans="1:5" s="14" customFormat="1" ht="24.95" customHeight="1" x14ac:dyDescent="0.25">
      <c r="A10" s="28" t="s">
        <v>21</v>
      </c>
      <c r="B10" s="111">
        <v>285797</v>
      </c>
      <c r="C10" s="111">
        <v>267460</v>
      </c>
      <c r="D10" s="113">
        <v>-6.4160925412093173E-2</v>
      </c>
      <c r="E10" s="8" t="s">
        <v>22</v>
      </c>
    </row>
    <row r="11" spans="1:5" s="14" customFormat="1" ht="43.5" customHeight="1" x14ac:dyDescent="0.25">
      <c r="A11" s="28" t="s">
        <v>133</v>
      </c>
      <c r="B11" s="114">
        <v>114785</v>
      </c>
      <c r="C11" s="114">
        <v>86270</v>
      </c>
      <c r="D11" s="113">
        <v>-0.24842096092695043</v>
      </c>
      <c r="E11" s="33" t="s">
        <v>24</v>
      </c>
    </row>
    <row r="12" spans="1:5" s="14" customFormat="1" ht="24.95" customHeight="1" x14ac:dyDescent="0.25">
      <c r="A12" s="28" t="s">
        <v>134</v>
      </c>
      <c r="B12" s="115">
        <v>2175350</v>
      </c>
      <c r="C12" s="116">
        <v>1316371</v>
      </c>
      <c r="D12" s="113">
        <v>-0.39486933137196312</v>
      </c>
      <c r="E12" s="117" t="s">
        <v>26</v>
      </c>
    </row>
    <row r="13" spans="1:5" s="14" customFormat="1" ht="24.95" customHeight="1" x14ac:dyDescent="0.25">
      <c r="A13" s="118" t="s">
        <v>135</v>
      </c>
      <c r="B13" s="111">
        <v>4947316</v>
      </c>
      <c r="C13" s="111">
        <v>3742454</v>
      </c>
      <c r="D13" s="113">
        <v>-0.24353851664215509</v>
      </c>
      <c r="E13" s="8" t="s">
        <v>24</v>
      </c>
    </row>
    <row r="14" spans="1:5" s="14" customFormat="1" ht="24.95" customHeight="1" x14ac:dyDescent="0.25">
      <c r="A14" s="28" t="s">
        <v>28</v>
      </c>
      <c r="B14" s="111">
        <v>915291</v>
      </c>
      <c r="C14" s="111">
        <v>777165</v>
      </c>
      <c r="D14" s="113">
        <v>-0.15090938291756395</v>
      </c>
      <c r="E14" s="8" t="s">
        <v>29</v>
      </c>
    </row>
    <row r="15" spans="1:5" s="14" customFormat="1" ht="24.95" customHeight="1" x14ac:dyDescent="0.25">
      <c r="A15" s="28" t="s">
        <v>136</v>
      </c>
      <c r="B15" s="119">
        <v>176113</v>
      </c>
      <c r="C15" s="119">
        <v>127058</v>
      </c>
      <c r="D15" s="120">
        <v>-0.27854275380011695</v>
      </c>
      <c r="E15" s="8" t="s">
        <v>24</v>
      </c>
    </row>
    <row r="16" spans="1:5" s="14" customFormat="1" ht="24.95" customHeight="1" x14ac:dyDescent="0.25">
      <c r="A16" s="28" t="s">
        <v>31</v>
      </c>
      <c r="B16" s="111">
        <v>345688</v>
      </c>
      <c r="C16" s="111">
        <v>264236</v>
      </c>
      <c r="D16" s="113">
        <v>-0.23562287380528102</v>
      </c>
      <c r="E16" s="8" t="s">
        <v>32</v>
      </c>
    </row>
    <row r="17" spans="1:5" s="14" customFormat="1" ht="24.95" customHeight="1" x14ac:dyDescent="0.25">
      <c r="A17" s="28" t="s">
        <v>33</v>
      </c>
      <c r="B17" s="111">
        <v>2822632</v>
      </c>
      <c r="C17" s="111">
        <v>2268185</v>
      </c>
      <c r="D17" s="113">
        <v>-0.19642907754181205</v>
      </c>
      <c r="E17" s="8" t="s">
        <v>34</v>
      </c>
    </row>
    <row r="18" spans="1:5" s="14" customFormat="1" ht="24.95" customHeight="1" x14ac:dyDescent="0.25">
      <c r="A18" s="28" t="s">
        <v>137</v>
      </c>
      <c r="B18" s="119">
        <v>279000</v>
      </c>
      <c r="C18" s="119">
        <v>249000</v>
      </c>
      <c r="D18" s="120">
        <v>-0.10752688172043012</v>
      </c>
      <c r="E18" s="33" t="s">
        <v>138</v>
      </c>
    </row>
    <row r="19" spans="1:5" s="14" customFormat="1" ht="24.95" customHeight="1" x14ac:dyDescent="0.25">
      <c r="A19" s="28" t="s">
        <v>37</v>
      </c>
      <c r="B19" s="111">
        <v>1381405</v>
      </c>
      <c r="C19" s="111">
        <v>987044</v>
      </c>
      <c r="D19" s="121">
        <v>-0.28547819068267455</v>
      </c>
      <c r="E19" s="8" t="s">
        <v>38</v>
      </c>
    </row>
    <row r="20" spans="1:5" s="27" customFormat="1" ht="30" customHeight="1" x14ac:dyDescent="0.25">
      <c r="A20" s="23" t="s">
        <v>139</v>
      </c>
      <c r="B20" s="110">
        <v>4379411</v>
      </c>
      <c r="C20" s="110">
        <v>3581850.9280000003</v>
      </c>
      <c r="D20" s="109">
        <v>-0.18211583064480585</v>
      </c>
      <c r="E20" s="26"/>
    </row>
    <row r="21" spans="1:5" s="14" customFormat="1" ht="27.95" customHeight="1" x14ac:dyDescent="0.25">
      <c r="A21" s="28" t="s">
        <v>40</v>
      </c>
      <c r="B21" s="122">
        <v>1433961</v>
      </c>
      <c r="C21" s="122">
        <v>1159151</v>
      </c>
      <c r="D21" s="112">
        <v>-0.19164398473877597</v>
      </c>
      <c r="E21" s="8" t="s">
        <v>41</v>
      </c>
    </row>
    <row r="22" spans="1:5" s="41" customFormat="1" ht="30.95" customHeight="1" x14ac:dyDescent="0.25">
      <c r="A22" s="28" t="s">
        <v>42</v>
      </c>
      <c r="B22" s="114">
        <v>498158</v>
      </c>
      <c r="C22" s="114">
        <v>406496.92800000001</v>
      </c>
      <c r="D22" s="113">
        <v>-0.18399999999999994</v>
      </c>
      <c r="E22" s="33" t="s">
        <v>24</v>
      </c>
    </row>
    <row r="23" spans="1:5" s="41" customFormat="1" ht="24.95" customHeight="1" x14ac:dyDescent="0.25">
      <c r="A23" s="28" t="s">
        <v>43</v>
      </c>
      <c r="B23" s="111">
        <v>649864</v>
      </c>
      <c r="C23" s="111">
        <v>451382</v>
      </c>
      <c r="D23" s="113">
        <v>-0.30542082651139313</v>
      </c>
      <c r="E23" s="8" t="s">
        <v>44</v>
      </c>
    </row>
    <row r="24" spans="1:5" s="14" customFormat="1" ht="24.95" customHeight="1" x14ac:dyDescent="0.25">
      <c r="A24" s="28" t="s">
        <v>45</v>
      </c>
      <c r="B24" s="111">
        <v>490412</v>
      </c>
      <c r="C24" s="111">
        <v>438107</v>
      </c>
      <c r="D24" s="113">
        <v>-0.10665522050847043</v>
      </c>
      <c r="E24" s="8" t="s">
        <v>46</v>
      </c>
    </row>
    <row r="25" spans="1:5" s="14" customFormat="1" ht="24.95" customHeight="1" x14ac:dyDescent="0.25">
      <c r="A25" s="28" t="s">
        <v>47</v>
      </c>
      <c r="B25" s="114">
        <v>1107902</v>
      </c>
      <c r="C25" s="114">
        <v>985000</v>
      </c>
      <c r="D25" s="113">
        <v>-0.11093219436376145</v>
      </c>
      <c r="E25" s="33" t="s">
        <v>24</v>
      </c>
    </row>
    <row r="26" spans="1:5" s="14" customFormat="1" ht="24.95" customHeight="1" x14ac:dyDescent="0.25">
      <c r="A26" s="123" t="s">
        <v>49</v>
      </c>
      <c r="B26" s="124">
        <v>199114</v>
      </c>
      <c r="C26" s="124">
        <v>141714</v>
      </c>
      <c r="D26" s="121">
        <v>-0.28827706740862014</v>
      </c>
      <c r="E26" s="8" t="s">
        <v>26</v>
      </c>
    </row>
    <row r="27" spans="1:5" s="27" customFormat="1" ht="30" customHeight="1" x14ac:dyDescent="0.25">
      <c r="A27" s="125" t="s">
        <v>140</v>
      </c>
      <c r="B27" s="126">
        <v>3577276</v>
      </c>
      <c r="C27" s="126">
        <v>3149673</v>
      </c>
      <c r="D27" s="109">
        <v>-0.11953313079561101</v>
      </c>
      <c r="E27" s="26"/>
    </row>
    <row r="28" spans="1:5" s="47" customFormat="1" ht="24.95" customHeight="1" x14ac:dyDescent="0.25">
      <c r="A28" s="127" t="s">
        <v>51</v>
      </c>
      <c r="B28" s="128">
        <v>35120</v>
      </c>
      <c r="C28" s="128">
        <v>23375</v>
      </c>
      <c r="D28" s="109">
        <v>-0.33442482915717542</v>
      </c>
      <c r="E28" s="129" t="s">
        <v>52</v>
      </c>
    </row>
    <row r="29" spans="1:5" s="49" customFormat="1" ht="30" customHeight="1" x14ac:dyDescent="0.25">
      <c r="A29" s="130" t="s">
        <v>141</v>
      </c>
      <c r="B29" s="131">
        <v>2080912</v>
      </c>
      <c r="C29" s="131">
        <v>1828420</v>
      </c>
      <c r="D29" s="109">
        <v>-0.12133718292748563</v>
      </c>
      <c r="E29" s="26"/>
    </row>
    <row r="30" spans="1:5" s="14" customFormat="1" ht="24.95" customHeight="1" x14ac:dyDescent="0.25">
      <c r="A30" s="28" t="s">
        <v>54</v>
      </c>
      <c r="B30" s="111">
        <v>1720116</v>
      </c>
      <c r="C30" s="111">
        <v>1435335</v>
      </c>
      <c r="D30" s="112">
        <v>-0.16555918321787599</v>
      </c>
      <c r="E30" s="8" t="s">
        <v>55</v>
      </c>
    </row>
    <row r="31" spans="1:5" s="14" customFormat="1" ht="24.95" customHeight="1" x14ac:dyDescent="0.25">
      <c r="A31" s="28" t="s">
        <v>56</v>
      </c>
      <c r="B31" s="111">
        <v>2523</v>
      </c>
      <c r="C31" s="111">
        <v>1949</v>
      </c>
      <c r="D31" s="113">
        <v>-0.22750693618707885</v>
      </c>
      <c r="E31" s="8" t="s">
        <v>55</v>
      </c>
    </row>
    <row r="32" spans="1:5" s="14" customFormat="1" ht="24.95" customHeight="1" x14ac:dyDescent="0.25">
      <c r="A32" s="28" t="s">
        <v>57</v>
      </c>
      <c r="B32" s="111">
        <v>30494</v>
      </c>
      <c r="C32" s="111">
        <v>31273</v>
      </c>
      <c r="D32" s="113">
        <v>2.5546009050960938E-2</v>
      </c>
      <c r="E32" s="8" t="s">
        <v>55</v>
      </c>
    </row>
    <row r="33" spans="1:5" s="14" customFormat="1" ht="24.95" customHeight="1" x14ac:dyDescent="0.25">
      <c r="A33" s="28" t="s">
        <v>60</v>
      </c>
      <c r="B33" s="111">
        <v>49400</v>
      </c>
      <c r="C33" s="111">
        <v>74831</v>
      </c>
      <c r="D33" s="113">
        <v>0.51479757085020239</v>
      </c>
      <c r="E33" s="8" t="s">
        <v>55</v>
      </c>
    </row>
    <row r="34" spans="1:5" s="14" customFormat="1" ht="24.95" customHeight="1" x14ac:dyDescent="0.25">
      <c r="A34" s="28" t="s">
        <v>61</v>
      </c>
      <c r="B34" s="132">
        <v>7266</v>
      </c>
      <c r="C34" s="132">
        <v>4952</v>
      </c>
      <c r="D34" s="113">
        <v>-0.31846958436553807</v>
      </c>
      <c r="E34" s="8" t="s">
        <v>62</v>
      </c>
    </row>
    <row r="35" spans="1:5" s="14" customFormat="1" ht="24.95" customHeight="1" x14ac:dyDescent="0.25">
      <c r="A35" s="123" t="s">
        <v>63</v>
      </c>
      <c r="B35" s="133">
        <v>271113</v>
      </c>
      <c r="C35" s="133">
        <v>280080</v>
      </c>
      <c r="D35" s="121">
        <v>3.3074769561031836E-2</v>
      </c>
      <c r="E35" s="8" t="s">
        <v>55</v>
      </c>
    </row>
    <row r="36" spans="1:5" s="49" customFormat="1" ht="30" customHeight="1" x14ac:dyDescent="0.25">
      <c r="A36" s="127" t="s">
        <v>64</v>
      </c>
      <c r="B36" s="128">
        <v>1461244</v>
      </c>
      <c r="C36" s="128">
        <v>1297878</v>
      </c>
      <c r="D36" s="109">
        <v>-0.11179926145120189</v>
      </c>
      <c r="E36" s="26" t="s">
        <v>65</v>
      </c>
    </row>
    <row r="37" spans="1:5" s="19" customFormat="1" ht="39.950000000000003" customHeight="1" x14ac:dyDescent="0.25">
      <c r="A37" s="90" t="s">
        <v>66</v>
      </c>
      <c r="B37" s="134">
        <v>20148849</v>
      </c>
      <c r="C37" s="134">
        <v>15690215</v>
      </c>
      <c r="D37" s="109">
        <v>-0.22128479894806896</v>
      </c>
      <c r="E37" s="18"/>
    </row>
    <row r="38" spans="1:5" s="27" customFormat="1" ht="30" customHeight="1" x14ac:dyDescent="0.25">
      <c r="A38" s="23" t="s">
        <v>142</v>
      </c>
      <c r="B38" s="134">
        <v>16822606</v>
      </c>
      <c r="C38" s="134">
        <v>13375622</v>
      </c>
      <c r="D38" s="109">
        <v>-0.20490190402129138</v>
      </c>
      <c r="E38" s="26"/>
    </row>
    <row r="39" spans="1:5" s="14" customFormat="1" ht="24.95" customHeight="1" x14ac:dyDescent="0.25">
      <c r="A39" s="28" t="s">
        <v>68</v>
      </c>
      <c r="B39" s="135">
        <v>1916585</v>
      </c>
      <c r="C39" s="135">
        <v>1376623</v>
      </c>
      <c r="D39" s="112">
        <v>-0.28173130855140782</v>
      </c>
      <c r="E39" s="8" t="s">
        <v>69</v>
      </c>
    </row>
    <row r="40" spans="1:5" s="14" customFormat="1" ht="24.95" customHeight="1" x14ac:dyDescent="0.25">
      <c r="A40" s="28" t="s">
        <v>70</v>
      </c>
      <c r="B40" s="136">
        <v>4013137</v>
      </c>
      <c r="C40" s="136">
        <v>3176600</v>
      </c>
      <c r="D40" s="113">
        <v>-0.20844964923948517</v>
      </c>
      <c r="E40" s="8" t="s">
        <v>69</v>
      </c>
    </row>
    <row r="41" spans="1:5" s="14" customFormat="1" ht="24.95" customHeight="1" x14ac:dyDescent="0.25">
      <c r="A41" s="28" t="s">
        <v>72</v>
      </c>
      <c r="B41" s="136">
        <v>10892884</v>
      </c>
      <c r="C41" s="136">
        <v>8822399</v>
      </c>
      <c r="D41" s="121">
        <v>-0.19007684282693182</v>
      </c>
      <c r="E41" s="8" t="s">
        <v>69</v>
      </c>
    </row>
    <row r="42" spans="1:5" s="27" customFormat="1" ht="30" customHeight="1" x14ac:dyDescent="0.25">
      <c r="A42" s="23" t="s">
        <v>143</v>
      </c>
      <c r="B42" s="134">
        <v>3326243</v>
      </c>
      <c r="C42" s="134">
        <v>2314593</v>
      </c>
      <c r="D42" s="109">
        <v>-0.3041419403212573</v>
      </c>
      <c r="E42" s="26"/>
    </row>
    <row r="43" spans="1:5" s="14" customFormat="1" ht="24.6" customHeight="1" x14ac:dyDescent="0.25">
      <c r="A43" s="28" t="s">
        <v>144</v>
      </c>
      <c r="B43" s="111">
        <v>314787</v>
      </c>
      <c r="C43" s="111">
        <v>257187</v>
      </c>
      <c r="D43" s="112">
        <v>-0.18298087278064212</v>
      </c>
      <c r="E43" s="8" t="s">
        <v>75</v>
      </c>
    </row>
    <row r="44" spans="1:5" s="14" customFormat="1" ht="24.95" customHeight="1" x14ac:dyDescent="0.25">
      <c r="A44" s="28" t="s">
        <v>76</v>
      </c>
      <c r="B44" s="111">
        <v>2944988</v>
      </c>
      <c r="C44" s="111">
        <v>2014055</v>
      </c>
      <c r="D44" s="113">
        <v>-0.31610756987804367</v>
      </c>
      <c r="E44" s="8" t="s">
        <v>77</v>
      </c>
    </row>
    <row r="45" spans="1:5" s="14" customFormat="1" ht="24.95" customHeight="1" x14ac:dyDescent="0.25">
      <c r="A45" s="28" t="s">
        <v>78</v>
      </c>
      <c r="B45" s="114">
        <v>66468</v>
      </c>
      <c r="C45" s="114">
        <v>43351</v>
      </c>
      <c r="D45" s="121">
        <v>-0.34779141842691219</v>
      </c>
      <c r="E45" s="8" t="s">
        <v>26</v>
      </c>
    </row>
    <row r="46" spans="1:5" s="19" customFormat="1" ht="39.950000000000003" customHeight="1" x14ac:dyDescent="0.25">
      <c r="A46" s="90" t="s">
        <v>79</v>
      </c>
      <c r="B46" s="134">
        <v>49333841</v>
      </c>
      <c r="C46" s="134">
        <v>44289899.939999998</v>
      </c>
      <c r="D46" s="109">
        <v>-0.10224099639839523</v>
      </c>
      <c r="E46" s="18"/>
    </row>
    <row r="47" spans="1:5" s="14" customFormat="1" ht="24.95" customHeight="1" x14ac:dyDescent="0.25">
      <c r="A47" s="28" t="s">
        <v>145</v>
      </c>
      <c r="B47" s="114">
        <v>5606</v>
      </c>
      <c r="C47" s="114">
        <v>4730</v>
      </c>
      <c r="D47" s="112">
        <v>-0.15626114876917585</v>
      </c>
      <c r="E47" s="8" t="s">
        <v>146</v>
      </c>
    </row>
    <row r="48" spans="1:5" s="14" customFormat="1" ht="24.95" customHeight="1" x14ac:dyDescent="0.25">
      <c r="A48" s="28" t="s">
        <v>81</v>
      </c>
      <c r="B48" s="111">
        <v>25750650</v>
      </c>
      <c r="C48" s="111">
        <v>25225242</v>
      </c>
      <c r="D48" s="113">
        <v>-2.040367913042973E-2</v>
      </c>
      <c r="E48" s="8" t="s">
        <v>82</v>
      </c>
    </row>
    <row r="49" spans="1:5" s="14" customFormat="1" ht="24.95" customHeight="1" x14ac:dyDescent="0.25">
      <c r="A49" s="28" t="s">
        <v>83</v>
      </c>
      <c r="B49" s="137">
        <v>4524366</v>
      </c>
      <c r="C49" s="137">
        <v>3394446</v>
      </c>
      <c r="D49" s="113">
        <v>-0.24974106869338153</v>
      </c>
      <c r="E49" s="8" t="s">
        <v>84</v>
      </c>
    </row>
    <row r="50" spans="1:5" s="14" customFormat="1" ht="24.95" customHeight="1" x14ac:dyDescent="0.25">
      <c r="A50" s="28" t="s">
        <v>85</v>
      </c>
      <c r="B50" s="111">
        <v>1286848</v>
      </c>
      <c r="C50" s="114">
        <v>691285.56</v>
      </c>
      <c r="D50" s="113">
        <v>-0.46280713806137164</v>
      </c>
      <c r="E50" s="96" t="s">
        <v>147</v>
      </c>
    </row>
    <row r="51" spans="1:5" s="14" customFormat="1" ht="24.95" customHeight="1" x14ac:dyDescent="0.25">
      <c r="A51" s="28" t="s">
        <v>148</v>
      </c>
      <c r="B51" s="111">
        <v>821060</v>
      </c>
      <c r="C51" s="114">
        <v>880997.38000000012</v>
      </c>
      <c r="D51" s="113">
        <v>7.3000000000000176E-2</v>
      </c>
      <c r="E51" s="8" t="s">
        <v>26</v>
      </c>
    </row>
    <row r="52" spans="1:5" s="14" customFormat="1" ht="24.95" customHeight="1" x14ac:dyDescent="0.25">
      <c r="A52" s="28" t="s">
        <v>88</v>
      </c>
      <c r="B52" s="119">
        <v>9684507</v>
      </c>
      <c r="C52" s="119">
        <v>8067557</v>
      </c>
      <c r="D52" s="113">
        <v>-0.16696255163014495</v>
      </c>
      <c r="E52" s="8" t="s">
        <v>89</v>
      </c>
    </row>
    <row r="53" spans="1:5" s="14" customFormat="1" ht="24.6" customHeight="1" x14ac:dyDescent="0.25">
      <c r="A53" s="28" t="s">
        <v>90</v>
      </c>
      <c r="B53" s="119">
        <v>571632</v>
      </c>
      <c r="C53" s="119">
        <v>485186</v>
      </c>
      <c r="D53" s="113">
        <v>-0.15122666330786239</v>
      </c>
      <c r="E53" s="8" t="s">
        <v>91</v>
      </c>
    </row>
    <row r="54" spans="1:5" s="14" customFormat="1" ht="24.6" customHeight="1" x14ac:dyDescent="0.25">
      <c r="A54" s="28" t="s">
        <v>149</v>
      </c>
      <c r="B54" s="119">
        <v>15496</v>
      </c>
      <c r="C54" s="119">
        <v>10753</v>
      </c>
      <c r="D54" s="113">
        <v>-0.30607898812596801</v>
      </c>
      <c r="E54" s="138" t="s">
        <v>93</v>
      </c>
    </row>
    <row r="55" spans="1:5" s="14" customFormat="1" ht="24.95" customHeight="1" x14ac:dyDescent="0.25">
      <c r="A55" s="28" t="s">
        <v>94</v>
      </c>
      <c r="B55" s="119">
        <v>186751</v>
      </c>
      <c r="C55" s="119">
        <v>117375</v>
      </c>
      <c r="D55" s="113">
        <v>-0.37148930929419388</v>
      </c>
      <c r="E55" s="8" t="s">
        <v>95</v>
      </c>
    </row>
    <row r="56" spans="1:5" s="14" customFormat="1" ht="24.95" customHeight="1" x14ac:dyDescent="0.25">
      <c r="A56" s="28" t="s">
        <v>150</v>
      </c>
      <c r="B56" s="119">
        <v>95094</v>
      </c>
      <c r="C56" s="119">
        <v>67297</v>
      </c>
      <c r="D56" s="113">
        <v>-0.29231076618924434</v>
      </c>
      <c r="E56" s="96" t="s">
        <v>97</v>
      </c>
    </row>
    <row r="57" spans="1:5" s="14" customFormat="1" ht="24.95" customHeight="1" x14ac:dyDescent="0.25">
      <c r="A57" s="28" t="s">
        <v>98</v>
      </c>
      <c r="B57" s="119">
        <v>3950614</v>
      </c>
      <c r="C57" s="119">
        <v>3506774</v>
      </c>
      <c r="D57" s="113">
        <v>-0.11234709338852134</v>
      </c>
      <c r="E57" s="8" t="s">
        <v>99</v>
      </c>
    </row>
    <row r="58" spans="1:5" s="14" customFormat="1" ht="24.95" customHeight="1" x14ac:dyDescent="0.25">
      <c r="A58" s="28" t="s">
        <v>100</v>
      </c>
      <c r="B58" s="119">
        <v>251304</v>
      </c>
      <c r="C58" s="119">
        <v>245615</v>
      </c>
      <c r="D58" s="113">
        <v>-2.2637920606118467E-2</v>
      </c>
      <c r="E58" s="8" t="s">
        <v>151</v>
      </c>
    </row>
    <row r="59" spans="1:5" s="14" customFormat="1" ht="24.95" customHeight="1" x14ac:dyDescent="0.25">
      <c r="A59" s="28" t="s">
        <v>102</v>
      </c>
      <c r="B59" s="119">
        <v>2013710</v>
      </c>
      <c r="C59" s="119">
        <v>1427074</v>
      </c>
      <c r="D59" s="113">
        <v>-0.29132099458213945</v>
      </c>
      <c r="E59" s="8" t="s">
        <v>152</v>
      </c>
    </row>
    <row r="60" spans="1:5" s="14" customFormat="1" ht="24.95" customHeight="1" x14ac:dyDescent="0.25">
      <c r="A60" s="28" t="s">
        <v>153</v>
      </c>
      <c r="B60" s="114">
        <v>176203</v>
      </c>
      <c r="C60" s="114">
        <v>165568</v>
      </c>
      <c r="D60" s="121">
        <v>-6.0356520604075925E-2</v>
      </c>
      <c r="E60" s="96" t="s">
        <v>97</v>
      </c>
    </row>
    <row r="61" spans="1:5" s="19" customFormat="1" ht="33.75" customHeight="1" x14ac:dyDescent="0.25">
      <c r="A61" s="90" t="s">
        <v>154</v>
      </c>
      <c r="B61" s="134">
        <v>1113651</v>
      </c>
      <c r="C61" s="134">
        <v>720156</v>
      </c>
      <c r="D61" s="109">
        <v>-0.35333780511129609</v>
      </c>
      <c r="E61" s="18"/>
    </row>
    <row r="62" spans="1:5" s="19" customFormat="1" ht="29.45" customHeight="1" x14ac:dyDescent="0.25">
      <c r="A62" s="139" t="s">
        <v>106</v>
      </c>
      <c r="B62" s="114">
        <v>60012</v>
      </c>
      <c r="C62" s="114">
        <v>754</v>
      </c>
      <c r="D62" s="112">
        <v>-0.98743584616410052</v>
      </c>
      <c r="E62" s="8" t="s">
        <v>26</v>
      </c>
    </row>
    <row r="63" spans="1:5" s="19" customFormat="1" ht="29.45" customHeight="1" x14ac:dyDescent="0.25">
      <c r="A63" s="139" t="s">
        <v>155</v>
      </c>
      <c r="B63" s="114">
        <v>18500</v>
      </c>
      <c r="C63" s="114">
        <v>23754</v>
      </c>
      <c r="D63" s="113">
        <v>0.28400000000000003</v>
      </c>
      <c r="E63" s="8" t="s">
        <v>26</v>
      </c>
    </row>
    <row r="64" spans="1:5" s="14" customFormat="1" ht="29.45" customHeight="1" x14ac:dyDescent="0.25">
      <c r="A64" s="28" t="s">
        <v>108</v>
      </c>
      <c r="B64" s="114">
        <v>403218</v>
      </c>
      <c r="C64" s="114">
        <v>248430</v>
      </c>
      <c r="D64" s="113">
        <v>-0.38388167194916889</v>
      </c>
      <c r="E64" s="8" t="s">
        <v>26</v>
      </c>
    </row>
    <row r="65" spans="1:5" s="14" customFormat="1" ht="29.45" customHeight="1" thickBot="1" x14ac:dyDescent="0.3">
      <c r="A65" s="28" t="s">
        <v>109</v>
      </c>
      <c r="B65" s="119">
        <v>631921</v>
      </c>
      <c r="C65" s="119">
        <v>447218</v>
      </c>
      <c r="D65" s="140">
        <v>-0.29228811829326762</v>
      </c>
      <c r="E65" s="68" t="s">
        <v>110</v>
      </c>
    </row>
    <row r="66" spans="1:5" s="58" customFormat="1" ht="45" customHeight="1" thickTop="1" thickBot="1" x14ac:dyDescent="0.3">
      <c r="A66" s="141" t="s">
        <v>111</v>
      </c>
      <c r="B66" s="142">
        <v>92175805</v>
      </c>
      <c r="C66" s="142">
        <v>77621581.868000001</v>
      </c>
      <c r="D66" s="143">
        <v>-0.15789634961148424</v>
      </c>
      <c r="E66" s="18"/>
    </row>
    <row r="67" spans="1:5" ht="69.599999999999994" customHeight="1" thickTop="1" x14ac:dyDescent="0.25">
      <c r="A67" s="144"/>
      <c r="B67" s="145"/>
      <c r="C67" s="146"/>
    </row>
    <row r="68" spans="1:5" ht="69.599999999999994" customHeight="1" x14ac:dyDescent="0.25">
      <c r="A68" s="147"/>
      <c r="B68" s="146"/>
      <c r="C68" s="146"/>
    </row>
    <row r="69" spans="1:5" ht="128.1" customHeight="1" x14ac:dyDescent="0.25">
      <c r="A69" s="148" t="s">
        <v>156</v>
      </c>
      <c r="B69" s="82"/>
      <c r="C69" s="82"/>
    </row>
    <row r="70" spans="1:5" ht="25.15" customHeight="1" x14ac:dyDescent="0.25">
      <c r="A70" s="149" t="s">
        <v>112</v>
      </c>
      <c r="B70" s="82"/>
      <c r="C70" s="82"/>
      <c r="D70" s="82"/>
      <c r="E70" s="82"/>
    </row>
    <row r="71" spans="1:5" ht="25.15" customHeight="1" x14ac:dyDescent="0.25">
      <c r="A71" s="79" t="s">
        <v>115</v>
      </c>
      <c r="B71" s="82"/>
      <c r="C71" s="82"/>
      <c r="D71" s="82"/>
      <c r="E71" s="82"/>
    </row>
    <row r="72" spans="1:5" ht="15.75" x14ac:dyDescent="0.25">
      <c r="B72" s="86"/>
      <c r="C72" s="86"/>
      <c r="D72" s="86"/>
      <c r="E72" s="86"/>
    </row>
    <row r="73" spans="1:5" ht="15.75" x14ac:dyDescent="0.25">
      <c r="B73" s="86"/>
      <c r="C73" s="86"/>
      <c r="D73" s="86"/>
      <c r="E73" s="86"/>
    </row>
    <row r="74" spans="1:5" s="89" customFormat="1" ht="16.5" thickBot="1" x14ac:dyDescent="0.3">
      <c r="B74" s="93"/>
      <c r="C74" s="93"/>
      <c r="D74" s="150"/>
      <c r="E74" s="86"/>
    </row>
    <row r="75" spans="1:5" s="89" customFormat="1" ht="32.25" thickTop="1" thickBot="1" x14ac:dyDescent="0.3">
      <c r="A75" s="151" t="s">
        <v>3</v>
      </c>
      <c r="B75" s="103" t="s">
        <v>4</v>
      </c>
      <c r="C75" s="103" t="s">
        <v>128</v>
      </c>
      <c r="D75" s="328" t="s">
        <v>129</v>
      </c>
      <c r="E75" s="86"/>
    </row>
    <row r="76" spans="1:5" s="89" customFormat="1" ht="26.25" thickTop="1" thickBot="1" x14ac:dyDescent="0.3">
      <c r="A76" s="152" t="s">
        <v>14</v>
      </c>
      <c r="B76" s="106" t="s">
        <v>15</v>
      </c>
      <c r="C76" s="106" t="s">
        <v>15</v>
      </c>
      <c r="D76" s="329"/>
      <c r="E76" s="86"/>
    </row>
    <row r="77" spans="1:5" s="14" customFormat="1" ht="33.75" customHeight="1" thickTop="1" thickBot="1" x14ac:dyDescent="0.4">
      <c r="A77" s="90" t="s">
        <v>157</v>
      </c>
      <c r="B77" s="153">
        <v>44086110</v>
      </c>
      <c r="C77" s="153">
        <v>35144470</v>
      </c>
      <c r="D77" s="154">
        <v>-0.20282215872527654</v>
      </c>
      <c r="E77" s="86"/>
    </row>
    <row r="78" spans="1:5" s="14" customFormat="1" ht="33.75" customHeight="1" thickTop="1" thickBot="1" x14ac:dyDescent="0.4">
      <c r="A78" s="90" t="s">
        <v>158</v>
      </c>
      <c r="B78" s="153">
        <v>48089695</v>
      </c>
      <c r="C78" s="153">
        <v>42477111.868000001</v>
      </c>
      <c r="D78" s="154">
        <v>-0.11671072424144091</v>
      </c>
      <c r="E78" s="86"/>
    </row>
    <row r="79" spans="1:5" s="14" customFormat="1" ht="33.75" customHeight="1" thickTop="1" thickBot="1" x14ac:dyDescent="0.45">
      <c r="A79" s="90" t="s">
        <v>118</v>
      </c>
      <c r="B79" s="155">
        <v>92175805</v>
      </c>
      <c r="C79" s="155">
        <v>77621581.868000001</v>
      </c>
      <c r="D79" s="154">
        <v>-0.15789634961148424</v>
      </c>
      <c r="E79" s="86"/>
    </row>
    <row r="80" spans="1:5" ht="16.5" thickTop="1" x14ac:dyDescent="0.25">
      <c r="B80" s="92"/>
      <c r="C80" s="92"/>
      <c r="E80" s="86"/>
    </row>
    <row r="81" spans="1:5" ht="15.75" x14ac:dyDescent="0.25">
      <c r="D81" s="93"/>
      <c r="E81" s="93"/>
    </row>
    <row r="82" spans="1:5" ht="15.75" x14ac:dyDescent="0.25">
      <c r="D82" s="93"/>
      <c r="E82" s="93"/>
    </row>
    <row r="83" spans="1:5" ht="24.75" x14ac:dyDescent="0.35">
      <c r="A83" s="156" t="s">
        <v>159</v>
      </c>
      <c r="D83" s="93"/>
      <c r="E83" s="93"/>
    </row>
    <row r="84" spans="1:5" ht="24.75" x14ac:dyDescent="0.35">
      <c r="A84" s="156" t="s">
        <v>160</v>
      </c>
      <c r="D84" s="93"/>
      <c r="E84" s="93"/>
    </row>
    <row r="112" ht="15.6" customHeight="1" x14ac:dyDescent="0.25"/>
    <row r="113" ht="15.6" customHeight="1" x14ac:dyDescent="0.25"/>
    <row r="114" ht="15.6" customHeight="1" x14ac:dyDescent="0.25"/>
    <row r="115" ht="15.6" customHeight="1" x14ac:dyDescent="0.25"/>
  </sheetData>
  <mergeCells count="3">
    <mergeCell ref="D4:D5"/>
    <mergeCell ref="E4:E5"/>
    <mergeCell ref="D75:D76"/>
  </mergeCells>
  <hyperlinks>
    <hyperlink ref="E55" r:id="rId1" display="http://www.pama.org.pk" xr:uid="{93F12FC5-6BC7-42A7-8BAC-2CE946131B1B}"/>
    <hyperlink ref="E53" r:id="rId2" display="http://www.maa.org.my/" xr:uid="{D31869EB-DA0C-4DA0-9519-D29C439E9DBF}"/>
    <hyperlink ref="E23" r:id="rId3" display="https://www.pzpm.org.pl" xr:uid="{8C7CA5B8-F3F3-424B-939E-69AEFB137AFF}"/>
  </hyperlink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478FD8-4E98-454A-A12C-8933DC983AD4}">
  <dimension ref="A1:F108"/>
  <sheetViews>
    <sheetView topLeftCell="A56" workbookViewId="0">
      <selection activeCell="C8" sqref="C8"/>
    </sheetView>
    <sheetView zoomScale="80" zoomScaleNormal="80" workbookViewId="1">
      <pane xSplit="2" ySplit="5" topLeftCell="C61" activePane="bottomRight" state="frozen"/>
      <selection pane="topRight" activeCell="C1" sqref="C1"/>
      <selection pane="bottomLeft" activeCell="A6" sqref="A6"/>
      <selection pane="bottomRight" activeCell="D72" activeCellId="1" sqref="D68 D72"/>
    </sheetView>
  </sheetViews>
  <sheetFormatPr defaultColWidth="29.6640625" defaultRowHeight="15.75" x14ac:dyDescent="0.25"/>
  <cols>
    <col min="2" max="2" width="85.6640625" customWidth="1"/>
    <col min="3" max="3" width="34.88671875" style="81" customWidth="1"/>
    <col min="4" max="4" width="29.6640625" style="81"/>
    <col min="6" max="6" width="26.33203125" customWidth="1"/>
    <col min="258" max="258" width="85.6640625" customWidth="1"/>
    <col min="259" max="259" width="34.88671875" customWidth="1"/>
    <col min="262" max="262" width="26.33203125" customWidth="1"/>
    <col min="514" max="514" width="85.6640625" customWidth="1"/>
    <col min="515" max="515" width="34.88671875" customWidth="1"/>
    <col min="518" max="518" width="26.33203125" customWidth="1"/>
    <col min="770" max="770" width="85.6640625" customWidth="1"/>
    <col min="771" max="771" width="34.88671875" customWidth="1"/>
    <col min="774" max="774" width="26.33203125" customWidth="1"/>
    <col min="1026" max="1026" width="85.6640625" customWidth="1"/>
    <col min="1027" max="1027" width="34.88671875" customWidth="1"/>
    <col min="1030" max="1030" width="26.33203125" customWidth="1"/>
    <col min="1282" max="1282" width="85.6640625" customWidth="1"/>
    <col min="1283" max="1283" width="34.88671875" customWidth="1"/>
    <col min="1286" max="1286" width="26.33203125" customWidth="1"/>
    <col min="1538" max="1538" width="85.6640625" customWidth="1"/>
    <col min="1539" max="1539" width="34.88671875" customWidth="1"/>
    <col min="1542" max="1542" width="26.33203125" customWidth="1"/>
    <col min="1794" max="1794" width="85.6640625" customWidth="1"/>
    <col min="1795" max="1795" width="34.88671875" customWidth="1"/>
    <col min="1798" max="1798" width="26.33203125" customWidth="1"/>
    <col min="2050" max="2050" width="85.6640625" customWidth="1"/>
    <col min="2051" max="2051" width="34.88671875" customWidth="1"/>
    <col min="2054" max="2054" width="26.33203125" customWidth="1"/>
    <col min="2306" max="2306" width="85.6640625" customWidth="1"/>
    <col min="2307" max="2307" width="34.88671875" customWidth="1"/>
    <col min="2310" max="2310" width="26.33203125" customWidth="1"/>
    <col min="2562" max="2562" width="85.6640625" customWidth="1"/>
    <col min="2563" max="2563" width="34.88671875" customWidth="1"/>
    <col min="2566" max="2566" width="26.33203125" customWidth="1"/>
    <col min="2818" max="2818" width="85.6640625" customWidth="1"/>
    <col min="2819" max="2819" width="34.88671875" customWidth="1"/>
    <col min="2822" max="2822" width="26.33203125" customWidth="1"/>
    <col min="3074" max="3074" width="85.6640625" customWidth="1"/>
    <col min="3075" max="3075" width="34.88671875" customWidth="1"/>
    <col min="3078" max="3078" width="26.33203125" customWidth="1"/>
    <col min="3330" max="3330" width="85.6640625" customWidth="1"/>
    <col min="3331" max="3331" width="34.88671875" customWidth="1"/>
    <col min="3334" max="3334" width="26.33203125" customWidth="1"/>
    <col min="3586" max="3586" width="85.6640625" customWidth="1"/>
    <col min="3587" max="3587" width="34.88671875" customWidth="1"/>
    <col min="3590" max="3590" width="26.33203125" customWidth="1"/>
    <col min="3842" max="3842" width="85.6640625" customWidth="1"/>
    <col min="3843" max="3843" width="34.88671875" customWidth="1"/>
    <col min="3846" max="3846" width="26.33203125" customWidth="1"/>
    <col min="4098" max="4098" width="85.6640625" customWidth="1"/>
    <col min="4099" max="4099" width="34.88671875" customWidth="1"/>
    <col min="4102" max="4102" width="26.33203125" customWidth="1"/>
    <col min="4354" max="4354" width="85.6640625" customWidth="1"/>
    <col min="4355" max="4355" width="34.88671875" customWidth="1"/>
    <col min="4358" max="4358" width="26.33203125" customWidth="1"/>
    <col min="4610" max="4610" width="85.6640625" customWidth="1"/>
    <col min="4611" max="4611" width="34.88671875" customWidth="1"/>
    <col min="4614" max="4614" width="26.33203125" customWidth="1"/>
    <col min="4866" max="4866" width="85.6640625" customWidth="1"/>
    <col min="4867" max="4867" width="34.88671875" customWidth="1"/>
    <col min="4870" max="4870" width="26.33203125" customWidth="1"/>
    <col min="5122" max="5122" width="85.6640625" customWidth="1"/>
    <col min="5123" max="5123" width="34.88671875" customWidth="1"/>
    <col min="5126" max="5126" width="26.33203125" customWidth="1"/>
    <col min="5378" max="5378" width="85.6640625" customWidth="1"/>
    <col min="5379" max="5379" width="34.88671875" customWidth="1"/>
    <col min="5382" max="5382" width="26.33203125" customWidth="1"/>
    <col min="5634" max="5634" width="85.6640625" customWidth="1"/>
    <col min="5635" max="5635" width="34.88671875" customWidth="1"/>
    <col min="5638" max="5638" width="26.33203125" customWidth="1"/>
    <col min="5890" max="5890" width="85.6640625" customWidth="1"/>
    <col min="5891" max="5891" width="34.88671875" customWidth="1"/>
    <col min="5894" max="5894" width="26.33203125" customWidth="1"/>
    <col min="6146" max="6146" width="85.6640625" customWidth="1"/>
    <col min="6147" max="6147" width="34.88671875" customWidth="1"/>
    <col min="6150" max="6150" width="26.33203125" customWidth="1"/>
    <col min="6402" max="6402" width="85.6640625" customWidth="1"/>
    <col min="6403" max="6403" width="34.88671875" customWidth="1"/>
    <col min="6406" max="6406" width="26.33203125" customWidth="1"/>
    <col min="6658" max="6658" width="85.6640625" customWidth="1"/>
    <col min="6659" max="6659" width="34.88671875" customWidth="1"/>
    <col min="6662" max="6662" width="26.33203125" customWidth="1"/>
    <col min="6914" max="6914" width="85.6640625" customWidth="1"/>
    <col min="6915" max="6915" width="34.88671875" customWidth="1"/>
    <col min="6918" max="6918" width="26.33203125" customWidth="1"/>
    <col min="7170" max="7170" width="85.6640625" customWidth="1"/>
    <col min="7171" max="7171" width="34.88671875" customWidth="1"/>
    <col min="7174" max="7174" width="26.33203125" customWidth="1"/>
    <col min="7426" max="7426" width="85.6640625" customWidth="1"/>
    <col min="7427" max="7427" width="34.88671875" customWidth="1"/>
    <col min="7430" max="7430" width="26.33203125" customWidth="1"/>
    <col min="7682" max="7682" width="85.6640625" customWidth="1"/>
    <col min="7683" max="7683" width="34.88671875" customWidth="1"/>
    <col min="7686" max="7686" width="26.33203125" customWidth="1"/>
    <col min="7938" max="7938" width="85.6640625" customWidth="1"/>
    <col min="7939" max="7939" width="34.88671875" customWidth="1"/>
    <col min="7942" max="7942" width="26.33203125" customWidth="1"/>
    <col min="8194" max="8194" width="85.6640625" customWidth="1"/>
    <col min="8195" max="8195" width="34.88671875" customWidth="1"/>
    <col min="8198" max="8198" width="26.33203125" customWidth="1"/>
    <col min="8450" max="8450" width="85.6640625" customWidth="1"/>
    <col min="8451" max="8451" width="34.88671875" customWidth="1"/>
    <col min="8454" max="8454" width="26.33203125" customWidth="1"/>
    <col min="8706" max="8706" width="85.6640625" customWidth="1"/>
    <col min="8707" max="8707" width="34.88671875" customWidth="1"/>
    <col min="8710" max="8710" width="26.33203125" customWidth="1"/>
    <col min="8962" max="8962" width="85.6640625" customWidth="1"/>
    <col min="8963" max="8963" width="34.88671875" customWidth="1"/>
    <col min="8966" max="8966" width="26.33203125" customWidth="1"/>
    <col min="9218" max="9218" width="85.6640625" customWidth="1"/>
    <col min="9219" max="9219" width="34.88671875" customWidth="1"/>
    <col min="9222" max="9222" width="26.33203125" customWidth="1"/>
    <col min="9474" max="9474" width="85.6640625" customWidth="1"/>
    <col min="9475" max="9475" width="34.88671875" customWidth="1"/>
    <col min="9478" max="9478" width="26.33203125" customWidth="1"/>
    <col min="9730" max="9730" width="85.6640625" customWidth="1"/>
    <col min="9731" max="9731" width="34.88671875" customWidth="1"/>
    <col min="9734" max="9734" width="26.33203125" customWidth="1"/>
    <col min="9986" max="9986" width="85.6640625" customWidth="1"/>
    <col min="9987" max="9987" width="34.88671875" customWidth="1"/>
    <col min="9990" max="9990" width="26.33203125" customWidth="1"/>
    <col min="10242" max="10242" width="85.6640625" customWidth="1"/>
    <col min="10243" max="10243" width="34.88671875" customWidth="1"/>
    <col min="10246" max="10246" width="26.33203125" customWidth="1"/>
    <col min="10498" max="10498" width="85.6640625" customWidth="1"/>
    <col min="10499" max="10499" width="34.88671875" customWidth="1"/>
    <col min="10502" max="10502" width="26.33203125" customWidth="1"/>
    <col min="10754" max="10754" width="85.6640625" customWidth="1"/>
    <col min="10755" max="10755" width="34.88671875" customWidth="1"/>
    <col min="10758" max="10758" width="26.33203125" customWidth="1"/>
    <col min="11010" max="11010" width="85.6640625" customWidth="1"/>
    <col min="11011" max="11011" width="34.88671875" customWidth="1"/>
    <col min="11014" max="11014" width="26.33203125" customWidth="1"/>
    <col min="11266" max="11266" width="85.6640625" customWidth="1"/>
    <col min="11267" max="11267" width="34.88671875" customWidth="1"/>
    <col min="11270" max="11270" width="26.33203125" customWidth="1"/>
    <col min="11522" max="11522" width="85.6640625" customWidth="1"/>
    <col min="11523" max="11523" width="34.88671875" customWidth="1"/>
    <col min="11526" max="11526" width="26.33203125" customWidth="1"/>
    <col min="11778" max="11778" width="85.6640625" customWidth="1"/>
    <col min="11779" max="11779" width="34.88671875" customWidth="1"/>
    <col min="11782" max="11782" width="26.33203125" customWidth="1"/>
    <col min="12034" max="12034" width="85.6640625" customWidth="1"/>
    <col min="12035" max="12035" width="34.88671875" customWidth="1"/>
    <col min="12038" max="12038" width="26.33203125" customWidth="1"/>
    <col min="12290" max="12290" width="85.6640625" customWidth="1"/>
    <col min="12291" max="12291" width="34.88671875" customWidth="1"/>
    <col min="12294" max="12294" width="26.33203125" customWidth="1"/>
    <col min="12546" max="12546" width="85.6640625" customWidth="1"/>
    <col min="12547" max="12547" width="34.88671875" customWidth="1"/>
    <col min="12550" max="12550" width="26.33203125" customWidth="1"/>
    <col min="12802" max="12802" width="85.6640625" customWidth="1"/>
    <col min="12803" max="12803" width="34.88671875" customWidth="1"/>
    <col min="12806" max="12806" width="26.33203125" customWidth="1"/>
    <col min="13058" max="13058" width="85.6640625" customWidth="1"/>
    <col min="13059" max="13059" width="34.88671875" customWidth="1"/>
    <col min="13062" max="13062" width="26.33203125" customWidth="1"/>
    <col min="13314" max="13314" width="85.6640625" customWidth="1"/>
    <col min="13315" max="13315" width="34.88671875" customWidth="1"/>
    <col min="13318" max="13318" width="26.33203125" customWidth="1"/>
    <col min="13570" max="13570" width="85.6640625" customWidth="1"/>
    <col min="13571" max="13571" width="34.88671875" customWidth="1"/>
    <col min="13574" max="13574" width="26.33203125" customWidth="1"/>
    <col min="13826" max="13826" width="85.6640625" customWidth="1"/>
    <col min="13827" max="13827" width="34.88671875" customWidth="1"/>
    <col min="13830" max="13830" width="26.33203125" customWidth="1"/>
    <col min="14082" max="14082" width="85.6640625" customWidth="1"/>
    <col min="14083" max="14083" width="34.88671875" customWidth="1"/>
    <col min="14086" max="14086" width="26.33203125" customWidth="1"/>
    <col min="14338" max="14338" width="85.6640625" customWidth="1"/>
    <col min="14339" max="14339" width="34.88671875" customWidth="1"/>
    <col min="14342" max="14342" width="26.33203125" customWidth="1"/>
    <col min="14594" max="14594" width="85.6640625" customWidth="1"/>
    <col min="14595" max="14595" width="34.88671875" customWidth="1"/>
    <col min="14598" max="14598" width="26.33203125" customWidth="1"/>
    <col min="14850" max="14850" width="85.6640625" customWidth="1"/>
    <col min="14851" max="14851" width="34.88671875" customWidth="1"/>
    <col min="14854" max="14854" width="26.33203125" customWidth="1"/>
    <col min="15106" max="15106" width="85.6640625" customWidth="1"/>
    <col min="15107" max="15107" width="34.88671875" customWidth="1"/>
    <col min="15110" max="15110" width="26.33203125" customWidth="1"/>
    <col min="15362" max="15362" width="85.6640625" customWidth="1"/>
    <col min="15363" max="15363" width="34.88671875" customWidth="1"/>
    <col min="15366" max="15366" width="26.33203125" customWidth="1"/>
    <col min="15618" max="15618" width="85.6640625" customWidth="1"/>
    <col min="15619" max="15619" width="34.88671875" customWidth="1"/>
    <col min="15622" max="15622" width="26.33203125" customWidth="1"/>
    <col min="15874" max="15874" width="85.6640625" customWidth="1"/>
    <col min="15875" max="15875" width="34.88671875" customWidth="1"/>
    <col min="15878" max="15878" width="26.33203125" customWidth="1"/>
    <col min="16130" max="16130" width="85.6640625" customWidth="1"/>
    <col min="16131" max="16131" width="34.88671875" customWidth="1"/>
    <col min="16134" max="16134" width="26.33203125" customWidth="1"/>
  </cols>
  <sheetData>
    <row r="1" spans="1:6" ht="99" customHeight="1" x14ac:dyDescent="0.25">
      <c r="B1" s="1"/>
      <c r="C1" s="332" t="s">
        <v>161</v>
      </c>
      <c r="D1" s="333"/>
      <c r="E1" s="333"/>
      <c r="F1" s="157"/>
    </row>
    <row r="2" spans="1:6" ht="28.5" customHeight="1" x14ac:dyDescent="0.45">
      <c r="B2" s="158"/>
      <c r="C2" s="5" t="s">
        <v>1</v>
      </c>
      <c r="D2" s="159"/>
      <c r="E2" s="159"/>
      <c r="F2" s="160"/>
    </row>
    <row r="3" spans="1:6" ht="30.6" customHeight="1" thickBot="1" x14ac:dyDescent="0.5">
      <c r="B3" s="334"/>
      <c r="C3" s="335"/>
      <c r="D3" s="161"/>
      <c r="E3" s="161"/>
      <c r="F3" s="161"/>
    </row>
    <row r="4" spans="1:6" s="14" customFormat="1" ht="49.5" customHeight="1" thickTop="1" thickBot="1" x14ac:dyDescent="0.3">
      <c r="A4"/>
      <c r="B4" s="162" t="s">
        <v>3</v>
      </c>
      <c r="C4" s="163" t="s">
        <v>162</v>
      </c>
      <c r="D4" s="163" t="s">
        <v>163</v>
      </c>
      <c r="E4" s="164" t="s">
        <v>0</v>
      </c>
      <c r="F4"/>
    </row>
    <row r="5" spans="1:6" s="19" customFormat="1" ht="39.950000000000003" customHeight="1" thickTop="1" thickBot="1" x14ac:dyDescent="0.3">
      <c r="A5"/>
      <c r="B5" s="165" t="s">
        <v>14</v>
      </c>
      <c r="C5" s="166" t="s">
        <v>164</v>
      </c>
      <c r="D5" s="166" t="s">
        <v>164</v>
      </c>
      <c r="E5" s="167" t="s">
        <v>129</v>
      </c>
      <c r="F5" s="168" t="s">
        <v>165</v>
      </c>
    </row>
    <row r="6" spans="1:6" s="19" customFormat="1" ht="39.950000000000003" customHeight="1" thickTop="1" x14ac:dyDescent="0.25">
      <c r="A6"/>
      <c r="B6" s="169" t="s">
        <v>130</v>
      </c>
      <c r="C6" s="170">
        <v>21634301.834951457</v>
      </c>
      <c r="D6" s="170">
        <v>21333651</v>
      </c>
      <c r="E6" s="171">
        <v>-1.3896951112410627E-2</v>
      </c>
      <c r="F6" s="172">
        <v>-300650.83495145664</v>
      </c>
    </row>
    <row r="7" spans="1:6" s="27" customFormat="1" ht="30" customHeight="1" x14ac:dyDescent="0.25">
      <c r="A7"/>
      <c r="B7" s="173" t="s">
        <v>166</v>
      </c>
      <c r="C7" s="170">
        <v>18358205.834951457</v>
      </c>
      <c r="D7" s="170">
        <v>17955308</v>
      </c>
      <c r="E7" s="171">
        <v>-2.1946471162470282E-2</v>
      </c>
      <c r="F7" s="172">
        <v>-402897.83495145664</v>
      </c>
    </row>
    <row r="8" spans="1:6" s="175" customFormat="1" ht="20.100000000000001" customHeight="1" x14ac:dyDescent="0.25">
      <c r="A8"/>
      <c r="B8" s="173" t="s">
        <v>132</v>
      </c>
      <c r="C8" s="110">
        <v>14358137.834951457</v>
      </c>
      <c r="D8" s="110">
        <v>13743486</v>
      </c>
      <c r="E8" s="171">
        <v>-4.2808603874468609E-2</v>
      </c>
      <c r="F8" s="174">
        <v>-614651.83495145664</v>
      </c>
    </row>
    <row r="9" spans="1:6" s="175" customFormat="1" ht="20.100000000000001" customHeight="1" x14ac:dyDescent="0.25">
      <c r="A9"/>
      <c r="B9" s="176" t="s">
        <v>167</v>
      </c>
      <c r="C9" s="177"/>
      <c r="D9" s="177"/>
      <c r="E9" s="178" t="s">
        <v>0</v>
      </c>
      <c r="F9" s="179">
        <v>0</v>
      </c>
    </row>
    <row r="10" spans="1:6" s="175" customFormat="1" ht="20.100000000000001" customHeight="1" x14ac:dyDescent="0.25">
      <c r="A10"/>
      <c r="B10" s="176" t="s">
        <v>168</v>
      </c>
      <c r="C10" s="177"/>
      <c r="D10" s="177"/>
      <c r="E10" s="178" t="s">
        <v>0</v>
      </c>
      <c r="F10" s="180">
        <v>0</v>
      </c>
    </row>
    <row r="11" spans="1:6" s="175" customFormat="1" ht="20.100000000000001" customHeight="1" x14ac:dyDescent="0.25">
      <c r="A11"/>
      <c r="B11" s="176" t="s">
        <v>169</v>
      </c>
      <c r="C11" s="181"/>
      <c r="D11" s="181"/>
      <c r="E11" s="178" t="s">
        <v>0</v>
      </c>
      <c r="F11" s="180">
        <v>0</v>
      </c>
    </row>
    <row r="12" spans="1:6" s="175" customFormat="1" ht="20.100000000000001" customHeight="1" x14ac:dyDescent="0.25">
      <c r="A12"/>
      <c r="B12" s="176" t="s">
        <v>170</v>
      </c>
      <c r="C12" s="177"/>
      <c r="D12" s="177"/>
      <c r="E12" s="178" t="s">
        <v>0</v>
      </c>
      <c r="F12" s="180">
        <v>0</v>
      </c>
    </row>
    <row r="13" spans="1:6" s="14" customFormat="1" ht="20.100000000000001" customHeight="1" x14ac:dyDescent="0.25">
      <c r="A13"/>
      <c r="B13" s="176" t="s">
        <v>171</v>
      </c>
      <c r="C13" s="177">
        <v>-11643</v>
      </c>
      <c r="D13" s="177">
        <v>-10347</v>
      </c>
      <c r="E13" s="182">
        <v>-0.11131151765009017</v>
      </c>
      <c r="F13" s="183">
        <v>1296</v>
      </c>
    </row>
    <row r="14" spans="1:6" s="14" customFormat="1" ht="24.6" customHeight="1" x14ac:dyDescent="0.25">
      <c r="A14"/>
      <c r="B14" s="184" t="s">
        <v>19</v>
      </c>
      <c r="C14" s="185">
        <v>97200</v>
      </c>
      <c r="D14" s="185">
        <v>164900</v>
      </c>
      <c r="E14" s="186">
        <v>0.69650205761316863</v>
      </c>
      <c r="F14" s="187">
        <v>67700</v>
      </c>
    </row>
    <row r="15" spans="1:6" s="14" customFormat="1" ht="24.6" customHeight="1" x14ac:dyDescent="0.25">
      <c r="A15"/>
      <c r="B15" s="184" t="s">
        <v>21</v>
      </c>
      <c r="C15" s="188">
        <v>377002</v>
      </c>
      <c r="D15" s="111">
        <v>308493</v>
      </c>
      <c r="E15" s="186">
        <v>-0.18172052137654437</v>
      </c>
      <c r="F15" s="187">
        <v>-68509</v>
      </c>
    </row>
    <row r="16" spans="1:6" s="14" customFormat="1" ht="24.95" customHeight="1" x14ac:dyDescent="0.25">
      <c r="A16"/>
      <c r="B16" s="184" t="s">
        <v>172</v>
      </c>
      <c r="C16" s="185">
        <v>108838.8349514563</v>
      </c>
      <c r="D16" s="189">
        <v>112104</v>
      </c>
      <c r="E16" s="186">
        <v>3.0000000000000027E-2</v>
      </c>
      <c r="F16" s="187">
        <v>3265.1650485436985</v>
      </c>
    </row>
    <row r="17" spans="1:6" s="14" customFormat="1" ht="24.95" customHeight="1" x14ac:dyDescent="0.25">
      <c r="A17"/>
      <c r="B17" s="190" t="s">
        <v>173</v>
      </c>
      <c r="C17" s="185">
        <v>2225700</v>
      </c>
      <c r="D17" s="185">
        <v>2269600</v>
      </c>
      <c r="E17" s="186">
        <v>1.9724131733836581E-2</v>
      </c>
      <c r="F17" s="187">
        <v>43900</v>
      </c>
    </row>
    <row r="18" spans="1:6" s="14" customFormat="1" ht="24.95" customHeight="1" x14ac:dyDescent="0.25">
      <c r="A18"/>
      <c r="B18" s="190" t="s">
        <v>174</v>
      </c>
      <c r="C18" s="188">
        <v>5645584</v>
      </c>
      <c r="D18" s="188">
        <v>5120409</v>
      </c>
      <c r="E18" s="186">
        <v>-9.3024034360307151E-2</v>
      </c>
      <c r="F18" s="187">
        <v>-525175</v>
      </c>
    </row>
    <row r="19" spans="1:6" s="14" customFormat="1" ht="24.95" customHeight="1" x14ac:dyDescent="0.25">
      <c r="A19"/>
      <c r="B19" s="184" t="s">
        <v>28</v>
      </c>
      <c r="C19" s="188">
        <v>1142210</v>
      </c>
      <c r="D19" s="188">
        <v>1060068</v>
      </c>
      <c r="E19" s="186">
        <v>-7.1914971852811704E-2</v>
      </c>
      <c r="F19" s="187">
        <v>-82142</v>
      </c>
    </row>
    <row r="20" spans="1:6" s="14" customFormat="1" ht="24.95" customHeight="1" x14ac:dyDescent="0.25">
      <c r="A20"/>
      <c r="B20" s="191" t="s">
        <v>175</v>
      </c>
      <c r="C20" s="192" t="s">
        <v>176</v>
      </c>
      <c r="D20" s="192" t="s">
        <v>176</v>
      </c>
      <c r="E20" s="186" t="s">
        <v>0</v>
      </c>
      <c r="F20" s="187"/>
    </row>
    <row r="21" spans="1:6" s="14" customFormat="1" ht="24.95" customHeight="1" x14ac:dyDescent="0.25">
      <c r="A21"/>
      <c r="B21" s="184" t="s">
        <v>31</v>
      </c>
      <c r="C21" s="188">
        <v>175544</v>
      </c>
      <c r="D21" s="193">
        <v>294366</v>
      </c>
      <c r="E21" s="186">
        <v>0.67687873125826004</v>
      </c>
      <c r="F21" s="187">
        <v>118822</v>
      </c>
    </row>
    <row r="22" spans="1:6" s="14" customFormat="1" ht="20.100000000000001" customHeight="1" x14ac:dyDescent="0.25">
      <c r="A22"/>
      <c r="B22" s="184" t="s">
        <v>33</v>
      </c>
      <c r="C22" s="188">
        <v>2848317</v>
      </c>
      <c r="D22" s="193">
        <v>2819565</v>
      </c>
      <c r="E22" s="186">
        <v>-1.0094382050874207E-2</v>
      </c>
      <c r="F22" s="187">
        <v>-28752</v>
      </c>
    </row>
    <row r="23" spans="1:6" s="14" customFormat="1" ht="24.95" customHeight="1" x14ac:dyDescent="0.25">
      <c r="A23"/>
      <c r="B23" s="190" t="s">
        <v>177</v>
      </c>
      <c r="C23" s="192" t="s">
        <v>176</v>
      </c>
      <c r="D23" s="192" t="s">
        <v>176</v>
      </c>
      <c r="E23" s="186" t="s">
        <v>0</v>
      </c>
      <c r="F23" s="187"/>
    </row>
    <row r="24" spans="1:6" s="14" customFormat="1" ht="24.6" customHeight="1" x14ac:dyDescent="0.25">
      <c r="A24"/>
      <c r="B24" s="184" t="s">
        <v>37</v>
      </c>
      <c r="C24" s="188">
        <v>1749385</v>
      </c>
      <c r="D24" s="188">
        <v>1604328</v>
      </c>
      <c r="E24" s="186">
        <v>-8.2918854340239601E-2</v>
      </c>
      <c r="F24" s="187">
        <v>-145057</v>
      </c>
    </row>
    <row r="25" spans="1:6" s="14" customFormat="1" ht="24.95" customHeight="1" x14ac:dyDescent="0.25">
      <c r="A25"/>
      <c r="B25" s="173" t="s">
        <v>139</v>
      </c>
      <c r="C25" s="110">
        <v>4000068</v>
      </c>
      <c r="D25" s="110">
        <v>4211822</v>
      </c>
      <c r="E25" s="194">
        <v>5.2937600060799062E-2</v>
      </c>
      <c r="F25" s="195">
        <v>211754</v>
      </c>
    </row>
    <row r="26" spans="1:6" s="27" customFormat="1" ht="26.45" customHeight="1" x14ac:dyDescent="0.25">
      <c r="A26"/>
      <c r="B26" s="176" t="s">
        <v>178</v>
      </c>
      <c r="C26" s="196"/>
      <c r="D26" s="197"/>
      <c r="E26" s="198" t="s">
        <v>0</v>
      </c>
      <c r="F26" s="183">
        <v>0</v>
      </c>
    </row>
    <row r="27" spans="1:6" s="175" customFormat="1" ht="23.45" customHeight="1" x14ac:dyDescent="0.25">
      <c r="A27"/>
      <c r="B27" s="184" t="s">
        <v>40</v>
      </c>
      <c r="C27" s="185">
        <v>1305865.0485436893</v>
      </c>
      <c r="D27" s="199">
        <v>1345041</v>
      </c>
      <c r="E27" s="200">
        <v>3.0000000000000027E-2</v>
      </c>
      <c r="F27" s="201">
        <v>39175.951456310693</v>
      </c>
    </row>
    <row r="28" spans="1:6" s="14" customFormat="1" ht="24.95" customHeight="1" x14ac:dyDescent="0.25">
      <c r="A28"/>
      <c r="B28" s="184" t="s">
        <v>42</v>
      </c>
      <c r="C28" s="185">
        <v>418434.95145631069</v>
      </c>
      <c r="D28" s="199">
        <v>430988</v>
      </c>
      <c r="E28" s="186">
        <v>3.0000000000000027E-2</v>
      </c>
      <c r="F28" s="187">
        <v>12553.048543689307</v>
      </c>
    </row>
    <row r="29" spans="1:6" s="41" customFormat="1" ht="24.95" customHeight="1" x14ac:dyDescent="0.25">
      <c r="A29"/>
      <c r="B29" s="184" t="s">
        <v>43</v>
      </c>
      <c r="C29" s="188">
        <v>689783</v>
      </c>
      <c r="D29" s="188">
        <v>659646</v>
      </c>
      <c r="E29" s="186">
        <v>-4.3690551956194867E-2</v>
      </c>
      <c r="F29" s="187">
        <v>-30137</v>
      </c>
    </row>
    <row r="30" spans="1:6" s="41" customFormat="1" ht="24.95" customHeight="1" x14ac:dyDescent="0.25">
      <c r="A30"/>
      <c r="B30" s="184" t="s">
        <v>45</v>
      </c>
      <c r="C30" s="188">
        <v>363688</v>
      </c>
      <c r="D30" s="188">
        <v>476769</v>
      </c>
      <c r="E30" s="186">
        <v>0.31092859813906415</v>
      </c>
      <c r="F30" s="187">
        <v>113081</v>
      </c>
    </row>
    <row r="31" spans="1:6" s="14" customFormat="1" ht="24.95" customHeight="1" x14ac:dyDescent="0.25">
      <c r="A31"/>
      <c r="B31" s="184" t="s">
        <v>179</v>
      </c>
      <c r="C31" s="188">
        <v>1032445</v>
      </c>
      <c r="D31" s="199">
        <v>1090000</v>
      </c>
      <c r="E31" s="186">
        <v>5.5746310941502841E-2</v>
      </c>
      <c r="F31" s="187">
        <v>57555</v>
      </c>
    </row>
    <row r="32" spans="1:6" s="14" customFormat="1" ht="24.95" customHeight="1" thickBot="1" x14ac:dyDescent="0.3">
      <c r="A32"/>
      <c r="B32" s="202" t="s">
        <v>49</v>
      </c>
      <c r="C32" s="203">
        <v>189852</v>
      </c>
      <c r="D32" s="203">
        <v>209378</v>
      </c>
      <c r="E32" s="186">
        <v>0.10284853464804167</v>
      </c>
      <c r="F32" s="187">
        <v>19526</v>
      </c>
    </row>
    <row r="33" spans="1:6" s="14" customFormat="1" ht="24.95" customHeight="1" x14ac:dyDescent="0.25">
      <c r="A33"/>
      <c r="B33" s="204" t="s">
        <v>140</v>
      </c>
      <c r="C33" s="205">
        <v>1580365</v>
      </c>
      <c r="D33" s="205">
        <v>1828193</v>
      </c>
      <c r="E33" s="206">
        <v>0.15681693785929207</v>
      </c>
      <c r="F33" s="207">
        <v>247828</v>
      </c>
    </row>
    <row r="34" spans="1:6" s="175" customFormat="1" ht="20.100000000000001" customHeight="1" x14ac:dyDescent="0.25">
      <c r="A34"/>
      <c r="B34" s="184" t="s">
        <v>51</v>
      </c>
      <c r="C34" s="208">
        <v>79124</v>
      </c>
      <c r="D34" s="188">
        <v>56449</v>
      </c>
      <c r="E34" s="178">
        <v>-0.28657550174409785</v>
      </c>
      <c r="F34" s="209">
        <v>-22675</v>
      </c>
    </row>
    <row r="35" spans="1:6" s="14" customFormat="1" ht="24.6" customHeight="1" x14ac:dyDescent="0.25">
      <c r="A35"/>
      <c r="B35" s="210" t="s">
        <v>141</v>
      </c>
      <c r="C35" s="131">
        <v>1617241</v>
      </c>
      <c r="D35" s="131">
        <v>1910744</v>
      </c>
      <c r="E35" s="171">
        <v>0.18148377390877424</v>
      </c>
      <c r="F35" s="211">
        <v>293503</v>
      </c>
    </row>
    <row r="36" spans="1:6" s="14" customFormat="1" ht="24.95" customHeight="1" x14ac:dyDescent="0.25">
      <c r="A36"/>
      <c r="B36" s="176" t="s">
        <v>180</v>
      </c>
      <c r="C36" s="212">
        <v>-116000</v>
      </c>
      <c r="D36" s="212">
        <v>-139000</v>
      </c>
      <c r="E36" s="213">
        <v>0.19827586206896552</v>
      </c>
      <c r="F36" s="214">
        <v>-23000</v>
      </c>
    </row>
    <row r="37" spans="1:6" s="49" customFormat="1" ht="30" customHeight="1" x14ac:dyDescent="0.25">
      <c r="A37"/>
      <c r="B37" s="176" t="s">
        <v>181</v>
      </c>
      <c r="C37" s="215"/>
      <c r="D37" s="215"/>
      <c r="E37" s="171" t="s">
        <v>0</v>
      </c>
      <c r="F37" s="183">
        <v>0</v>
      </c>
    </row>
    <row r="38" spans="1:6" s="175" customFormat="1" ht="20.100000000000001" customHeight="1" x14ac:dyDescent="0.25">
      <c r="A38"/>
      <c r="B38" s="184" t="s">
        <v>54</v>
      </c>
      <c r="C38" s="188">
        <v>1551909</v>
      </c>
      <c r="D38" s="188">
        <v>1767674</v>
      </c>
      <c r="E38" s="216">
        <v>0.13903199221088358</v>
      </c>
      <c r="F38" s="187">
        <v>215765</v>
      </c>
    </row>
    <row r="39" spans="1:6" s="175" customFormat="1" ht="20.100000000000001" customHeight="1" x14ac:dyDescent="0.25">
      <c r="A39"/>
      <c r="B39" s="184" t="s">
        <v>182</v>
      </c>
      <c r="C39" s="188">
        <v>0</v>
      </c>
      <c r="D39" s="188">
        <v>0</v>
      </c>
      <c r="E39" s="186" t="s">
        <v>0</v>
      </c>
      <c r="F39" s="187">
        <v>0</v>
      </c>
    </row>
    <row r="40" spans="1:6" s="14" customFormat="1" ht="24.95" customHeight="1" x14ac:dyDescent="0.25">
      <c r="A40"/>
      <c r="B40" s="184" t="s">
        <v>57</v>
      </c>
      <c r="C40" s="188">
        <v>13428</v>
      </c>
      <c r="D40" s="188">
        <v>23235</v>
      </c>
      <c r="E40" s="186">
        <v>0.73033958891867745</v>
      </c>
      <c r="F40" s="187">
        <v>9807</v>
      </c>
    </row>
    <row r="41" spans="1:6" s="14" customFormat="1" ht="24.95" customHeight="1" x14ac:dyDescent="0.25">
      <c r="A41"/>
      <c r="B41" s="184" t="s">
        <v>60</v>
      </c>
      <c r="C41" s="188">
        <v>19071</v>
      </c>
      <c r="D41" s="188">
        <v>31545</v>
      </c>
      <c r="E41" s="186">
        <v>0.65408211420481366</v>
      </c>
      <c r="F41" s="187">
        <v>12474</v>
      </c>
    </row>
    <row r="42" spans="1:6" s="14" customFormat="1" ht="24.75" customHeight="1" x14ac:dyDescent="0.25">
      <c r="A42"/>
      <c r="B42" s="184" t="s">
        <v>61</v>
      </c>
      <c r="C42" s="111">
        <v>8586</v>
      </c>
      <c r="D42" s="111">
        <v>6623</v>
      </c>
      <c r="E42" s="186">
        <v>-0.2286279990682506</v>
      </c>
      <c r="F42" s="187">
        <v>-1963</v>
      </c>
    </row>
    <row r="43" spans="1:6" s="14" customFormat="1" ht="24.75" customHeight="1" x14ac:dyDescent="0.25">
      <c r="A43"/>
      <c r="B43" s="184" t="s">
        <v>63</v>
      </c>
      <c r="C43" s="111">
        <v>140247</v>
      </c>
      <c r="D43" s="111">
        <v>220667</v>
      </c>
      <c r="E43" s="178">
        <v>0.57341690018324809</v>
      </c>
      <c r="F43" s="187">
        <v>80420</v>
      </c>
    </row>
    <row r="44" spans="1:6" s="14" customFormat="1" ht="24.75" customHeight="1" x14ac:dyDescent="0.25">
      <c r="A44"/>
      <c r="B44" s="173" t="s">
        <v>64</v>
      </c>
      <c r="C44" s="131">
        <v>1695731</v>
      </c>
      <c r="D44" s="131">
        <v>1550150</v>
      </c>
      <c r="E44" s="171">
        <v>-8.5851470545741049E-2</v>
      </c>
      <c r="F44" s="217">
        <v>-145581</v>
      </c>
    </row>
    <row r="45" spans="1:6" s="14" customFormat="1" ht="24.75" customHeight="1" x14ac:dyDescent="0.25">
      <c r="A45"/>
      <c r="B45" s="218" t="s">
        <v>66</v>
      </c>
      <c r="C45" s="134">
        <v>20714030</v>
      </c>
      <c r="D45" s="134">
        <v>20800328</v>
      </c>
      <c r="E45" s="171">
        <v>4.1661617753763203E-3</v>
      </c>
      <c r="F45" s="219">
        <v>86298</v>
      </c>
    </row>
    <row r="46" spans="1:6" s="14" customFormat="1" ht="24.75" customHeight="1" x14ac:dyDescent="0.25">
      <c r="A46"/>
      <c r="B46" s="173" t="s">
        <v>142</v>
      </c>
      <c r="C46" s="134">
        <v>17478820</v>
      </c>
      <c r="D46" s="134">
        <v>17436070</v>
      </c>
      <c r="E46" s="171">
        <v>-2.4458172805715828E-3</v>
      </c>
      <c r="F46" s="219">
        <v>-42750</v>
      </c>
    </row>
    <row r="47" spans="1:6" s="14" customFormat="1" ht="24.75" customHeight="1" x14ac:dyDescent="0.25">
      <c r="A47"/>
      <c r="B47" s="184" t="s">
        <v>68</v>
      </c>
      <c r="C47" s="136">
        <v>2194003</v>
      </c>
      <c r="D47" s="136">
        <v>2020840</v>
      </c>
      <c r="E47" s="216">
        <v>-7.8925598552053056E-2</v>
      </c>
      <c r="F47" s="187">
        <v>-173163</v>
      </c>
    </row>
    <row r="48" spans="1:6" s="14" customFormat="1" ht="24.75" customHeight="1" x14ac:dyDescent="0.25">
      <c r="A48"/>
      <c r="B48" s="184" t="s">
        <v>70</v>
      </c>
      <c r="C48" s="136">
        <v>4094832</v>
      </c>
      <c r="D48" s="136">
        <v>4100525</v>
      </c>
      <c r="E48" s="186">
        <v>1.3902890277306401E-3</v>
      </c>
      <c r="F48" s="187">
        <v>5693</v>
      </c>
    </row>
    <row r="49" spans="1:6" s="14" customFormat="1" ht="24.75" customHeight="1" x14ac:dyDescent="0.25">
      <c r="A49"/>
      <c r="B49" s="184" t="s">
        <v>72</v>
      </c>
      <c r="C49" s="136">
        <v>11189985</v>
      </c>
      <c r="D49" s="136">
        <v>11314705</v>
      </c>
      <c r="E49" s="178">
        <v>1.1145680713602335E-2</v>
      </c>
      <c r="F49" s="187">
        <v>124720</v>
      </c>
    </row>
    <row r="50" spans="1:6" s="14" customFormat="1" ht="24.75" customHeight="1" x14ac:dyDescent="0.25">
      <c r="A50"/>
      <c r="B50" s="173" t="s">
        <v>143</v>
      </c>
      <c r="C50" s="134">
        <v>3235210</v>
      </c>
      <c r="D50" s="134">
        <v>3364258</v>
      </c>
      <c r="E50" s="171">
        <v>3.9888600739982794E-2</v>
      </c>
      <c r="F50" s="195">
        <v>129048</v>
      </c>
    </row>
    <row r="51" spans="1:6" s="27" customFormat="1" ht="30" customHeight="1" x14ac:dyDescent="0.25">
      <c r="A51"/>
      <c r="B51" s="176" t="s">
        <v>183</v>
      </c>
      <c r="C51" s="220">
        <v>-52000</v>
      </c>
      <c r="D51" s="220">
        <v>-55000</v>
      </c>
      <c r="E51" s="213">
        <v>5.7692307692307709E-2</v>
      </c>
      <c r="F51" s="183">
        <v>-3000</v>
      </c>
    </row>
    <row r="52" spans="1:6" s="27" customFormat="1" ht="30" customHeight="1" x14ac:dyDescent="0.25">
      <c r="A52"/>
      <c r="B52" s="190" t="s">
        <v>184</v>
      </c>
      <c r="C52" s="111">
        <v>473408</v>
      </c>
      <c r="D52" s="111">
        <v>466649</v>
      </c>
      <c r="E52" s="216">
        <v>-1.4277325267000096E-2</v>
      </c>
      <c r="F52" s="187">
        <v>-6759</v>
      </c>
    </row>
    <row r="53" spans="1:6" s="14" customFormat="1" ht="24.95" customHeight="1" x14ac:dyDescent="0.25">
      <c r="A53"/>
      <c r="B53" s="184" t="s">
        <v>76</v>
      </c>
      <c r="C53" s="221">
        <v>2736802</v>
      </c>
      <c r="D53" s="221">
        <v>2879809</v>
      </c>
      <c r="E53" s="186">
        <v>5.2253323404469976E-2</v>
      </c>
      <c r="F53" s="187">
        <v>143007</v>
      </c>
    </row>
    <row r="54" spans="1:6" s="14" customFormat="1" ht="24.95" customHeight="1" x14ac:dyDescent="0.25">
      <c r="A54"/>
      <c r="B54" s="184" t="s">
        <v>185</v>
      </c>
      <c r="C54" s="111"/>
      <c r="D54" s="111"/>
      <c r="E54" s="186" t="s">
        <v>0</v>
      </c>
      <c r="F54" s="187">
        <v>0</v>
      </c>
    </row>
    <row r="55" spans="1:6" s="14" customFormat="1" ht="24.95" customHeight="1" x14ac:dyDescent="0.25">
      <c r="A55"/>
      <c r="B55" s="184" t="s">
        <v>78</v>
      </c>
      <c r="C55" s="222">
        <v>77000</v>
      </c>
      <c r="D55" s="222">
        <v>72800</v>
      </c>
      <c r="E55" s="186">
        <v>-5.4545454545454564E-2</v>
      </c>
      <c r="F55" s="187">
        <v>-4200</v>
      </c>
    </row>
    <row r="56" spans="1:6" s="14" customFormat="1" ht="24.95" customHeight="1" x14ac:dyDescent="0.25">
      <c r="A56"/>
      <c r="B56" s="184" t="s">
        <v>186</v>
      </c>
      <c r="C56" s="222"/>
      <c r="D56" s="222"/>
      <c r="E56" s="186" t="s">
        <v>0</v>
      </c>
      <c r="F56" s="187">
        <v>0</v>
      </c>
    </row>
    <row r="57" spans="1:6" s="14" customFormat="1" ht="24.95" customHeight="1" x14ac:dyDescent="0.25">
      <c r="A57"/>
      <c r="B57" s="184" t="s">
        <v>187</v>
      </c>
      <c r="C57" s="111"/>
      <c r="D57" s="111"/>
      <c r="E57" s="186" t="s">
        <v>0</v>
      </c>
      <c r="F57" s="187">
        <v>0</v>
      </c>
    </row>
    <row r="58" spans="1:6" s="14" customFormat="1" ht="24.95" customHeight="1" x14ac:dyDescent="0.25">
      <c r="A58"/>
      <c r="B58" s="184" t="s">
        <v>188</v>
      </c>
      <c r="C58" s="111"/>
      <c r="D58" s="111"/>
      <c r="E58" s="186" t="s">
        <v>0</v>
      </c>
      <c r="F58" s="187">
        <v>0</v>
      </c>
    </row>
    <row r="59" spans="1:6" s="14" customFormat="1" ht="24.95" customHeight="1" x14ac:dyDescent="0.25">
      <c r="A59"/>
      <c r="B59" s="184" t="s">
        <v>189</v>
      </c>
      <c r="C59" s="111"/>
      <c r="D59" s="111"/>
      <c r="E59" s="178" t="s">
        <v>0</v>
      </c>
      <c r="F59" s="187">
        <v>0</v>
      </c>
    </row>
    <row r="60" spans="1:6" s="14" customFormat="1" ht="24.95" customHeight="1" x14ac:dyDescent="0.25">
      <c r="A60"/>
      <c r="B60" s="218" t="s">
        <v>79</v>
      </c>
      <c r="C60" s="134">
        <v>53395211</v>
      </c>
      <c r="D60" s="134">
        <v>52449078</v>
      </c>
      <c r="E60" s="171">
        <v>-1.7719435550128226E-2</v>
      </c>
      <c r="F60" s="195">
        <v>-946133</v>
      </c>
    </row>
    <row r="61" spans="1:6" s="19" customFormat="1" ht="24.95" customHeight="1" x14ac:dyDescent="0.25">
      <c r="A61"/>
      <c r="B61" s="176" t="s">
        <v>190</v>
      </c>
      <c r="C61" s="220">
        <v>-221000</v>
      </c>
      <c r="D61" s="220">
        <v>-224000</v>
      </c>
      <c r="E61" s="213">
        <v>1.3574660633484115E-2</v>
      </c>
      <c r="F61" s="183">
        <v>-3000</v>
      </c>
    </row>
    <row r="62" spans="1:6" s="19" customFormat="1" ht="24" customHeight="1" x14ac:dyDescent="0.25">
      <c r="A62"/>
      <c r="B62" s="184" t="s">
        <v>145</v>
      </c>
      <c r="C62" s="111"/>
      <c r="D62" s="223"/>
      <c r="E62" s="216" t="s">
        <v>0</v>
      </c>
      <c r="F62" s="201">
        <v>0</v>
      </c>
    </row>
    <row r="63" spans="1:6" s="19" customFormat="1" ht="24" customHeight="1" x14ac:dyDescent="0.25">
      <c r="A63"/>
      <c r="B63" s="184" t="s">
        <v>191</v>
      </c>
      <c r="C63" s="185"/>
      <c r="D63" s="224"/>
      <c r="E63" s="216" t="s">
        <v>0</v>
      </c>
      <c r="F63" s="225">
        <v>0</v>
      </c>
    </row>
    <row r="64" spans="1:6" s="19" customFormat="1" ht="25.5" customHeight="1" x14ac:dyDescent="0.25">
      <c r="A64"/>
      <c r="B64" s="184" t="s">
        <v>81</v>
      </c>
      <c r="C64" s="111">
        <v>29015434</v>
      </c>
      <c r="D64" s="223">
        <v>27809196</v>
      </c>
      <c r="E64" s="216">
        <v>-4.1572288734333607E-2</v>
      </c>
      <c r="F64" s="187">
        <v>-1206238</v>
      </c>
    </row>
    <row r="65" spans="1:6" s="14" customFormat="1" ht="26.25" customHeight="1" x14ac:dyDescent="0.25">
      <c r="A65"/>
      <c r="B65" s="184" t="s">
        <v>83</v>
      </c>
      <c r="C65" s="137">
        <v>4792231</v>
      </c>
      <c r="D65" s="137">
        <v>5174645</v>
      </c>
      <c r="E65" s="186">
        <v>7.9798740920460576E-2</v>
      </c>
      <c r="F65" s="187">
        <v>382414</v>
      </c>
    </row>
    <row r="66" spans="1:6" s="14" customFormat="1" ht="24.95" customHeight="1" x14ac:dyDescent="0.25">
      <c r="A66"/>
      <c r="B66" s="184" t="s">
        <v>85</v>
      </c>
      <c r="C66" s="111">
        <v>1218106</v>
      </c>
      <c r="D66" s="223">
        <v>1343714</v>
      </c>
      <c r="E66" s="186">
        <v>0.10311746268387156</v>
      </c>
      <c r="F66" s="187">
        <v>125608</v>
      </c>
    </row>
    <row r="67" spans="1:6" s="14" customFormat="1" ht="24.95" customHeight="1" x14ac:dyDescent="0.25">
      <c r="A67"/>
      <c r="B67" s="184" t="s">
        <v>148</v>
      </c>
      <c r="C67" s="188">
        <v>1515396</v>
      </c>
      <c r="D67" s="188">
        <v>1095526</v>
      </c>
      <c r="E67" s="186">
        <v>-0.27706949206676013</v>
      </c>
      <c r="F67" s="187">
        <v>-419870</v>
      </c>
    </row>
    <row r="68" spans="1:6" s="14" customFormat="1" ht="24.95" customHeight="1" x14ac:dyDescent="0.25">
      <c r="A68"/>
      <c r="B68" s="184" t="s">
        <v>88</v>
      </c>
      <c r="C68" s="221">
        <v>9690674</v>
      </c>
      <c r="D68" s="221">
        <v>9728528</v>
      </c>
      <c r="E68" s="186">
        <v>3.9062298453131916E-3</v>
      </c>
      <c r="F68" s="187">
        <v>37854</v>
      </c>
    </row>
    <row r="69" spans="1:6" s="14" customFormat="1" ht="24.95" customHeight="1" x14ac:dyDescent="0.25">
      <c r="A69"/>
      <c r="B69" s="184" t="s">
        <v>90</v>
      </c>
      <c r="C69" s="185">
        <v>501700</v>
      </c>
      <c r="D69" s="224">
        <v>565000</v>
      </c>
      <c r="E69" s="186">
        <v>0.12617101853697421</v>
      </c>
      <c r="F69" s="187">
        <v>63300</v>
      </c>
    </row>
    <row r="70" spans="1:6" s="14" customFormat="1" ht="24.95" customHeight="1" x14ac:dyDescent="0.25">
      <c r="A70"/>
      <c r="B70" s="184" t="s">
        <v>94</v>
      </c>
      <c r="C70" s="185">
        <v>250800</v>
      </c>
      <c r="D70" s="224">
        <v>269700</v>
      </c>
      <c r="E70" s="186">
        <v>7.535885167464107E-2</v>
      </c>
      <c r="F70" s="187">
        <v>18900</v>
      </c>
    </row>
    <row r="71" spans="1:6" s="14" customFormat="1" ht="24.6" customHeight="1" x14ac:dyDescent="0.25">
      <c r="A71"/>
      <c r="B71" s="184" t="s">
        <v>150</v>
      </c>
      <c r="C71" s="188"/>
      <c r="D71" s="224"/>
      <c r="E71" s="186" t="s">
        <v>0</v>
      </c>
      <c r="F71" s="187">
        <v>0</v>
      </c>
    </row>
    <row r="72" spans="1:6" s="14" customFormat="1" ht="24.95" customHeight="1" x14ac:dyDescent="0.25">
      <c r="A72"/>
      <c r="B72" s="184" t="s">
        <v>98</v>
      </c>
      <c r="C72" s="188">
        <v>4114913</v>
      </c>
      <c r="D72" s="223">
        <v>4028834</v>
      </c>
      <c r="E72" s="186">
        <v>-2.0918789777572444E-2</v>
      </c>
      <c r="F72" s="187">
        <v>-86079</v>
      </c>
    </row>
    <row r="73" spans="1:6" s="14" customFormat="1" ht="24.95" customHeight="1" x14ac:dyDescent="0.25">
      <c r="A73"/>
      <c r="B73" s="184" t="s">
        <v>100</v>
      </c>
      <c r="C73" s="188">
        <v>291563</v>
      </c>
      <c r="D73" s="223">
        <v>253241</v>
      </c>
      <c r="E73" s="186">
        <v>-0.13143643054845777</v>
      </c>
      <c r="F73" s="187">
        <v>-38322</v>
      </c>
    </row>
    <row r="74" spans="1:6" s="14" customFormat="1" ht="24.95" customHeight="1" x14ac:dyDescent="0.25">
      <c r="A74"/>
      <c r="B74" s="184" t="s">
        <v>102</v>
      </c>
      <c r="C74" s="188">
        <v>1988823</v>
      </c>
      <c r="D74" s="223">
        <v>2167694</v>
      </c>
      <c r="E74" s="186">
        <v>8.993811917903205E-2</v>
      </c>
      <c r="F74" s="187">
        <v>178871</v>
      </c>
    </row>
    <row r="75" spans="1:6" s="14" customFormat="1" ht="24.95" customHeight="1" x14ac:dyDescent="0.25">
      <c r="A75"/>
      <c r="B75" s="184" t="s">
        <v>153</v>
      </c>
      <c r="C75" s="226">
        <v>236571</v>
      </c>
      <c r="D75" s="224">
        <v>237000</v>
      </c>
      <c r="E75" s="186">
        <v>1.8134090822627957E-3</v>
      </c>
      <c r="F75" s="187">
        <v>429</v>
      </c>
    </row>
    <row r="76" spans="1:6" s="14" customFormat="1" ht="24.95" customHeight="1" x14ac:dyDescent="0.25">
      <c r="A76"/>
      <c r="B76" s="218" t="s">
        <v>154</v>
      </c>
      <c r="C76" s="134">
        <v>1003259</v>
      </c>
      <c r="D76" s="134">
        <v>1123236</v>
      </c>
      <c r="E76" s="227">
        <v>0.11958726510302919</v>
      </c>
      <c r="F76" s="228">
        <v>119977</v>
      </c>
    </row>
    <row r="77" spans="1:6" s="14" customFormat="1" ht="24.95" customHeight="1" x14ac:dyDescent="0.25">
      <c r="A77"/>
      <c r="B77" s="176" t="s">
        <v>192</v>
      </c>
      <c r="C77" s="229"/>
      <c r="D77" s="229"/>
      <c r="E77" s="171" t="s">
        <v>0</v>
      </c>
      <c r="F77" s="195">
        <v>0</v>
      </c>
    </row>
    <row r="78" spans="1:6" s="19" customFormat="1" ht="24.95" customHeight="1" x14ac:dyDescent="0.25">
      <c r="A78"/>
      <c r="B78" s="176" t="s">
        <v>193</v>
      </c>
      <c r="C78" s="230">
        <v>-27000</v>
      </c>
      <c r="D78" s="231">
        <v>-31007</v>
      </c>
      <c r="E78" s="213">
        <v>0.14840740740740732</v>
      </c>
      <c r="F78" s="232">
        <v>-4007</v>
      </c>
    </row>
    <row r="79" spans="1:6" s="19" customFormat="1" ht="20.100000000000001" customHeight="1" x14ac:dyDescent="0.25">
      <c r="A79"/>
      <c r="B79" s="233" t="s">
        <v>106</v>
      </c>
      <c r="C79" s="132">
        <v>60606</v>
      </c>
      <c r="D79" s="132">
        <v>70597</v>
      </c>
      <c r="E79" s="234">
        <v>0.16485166485166491</v>
      </c>
      <c r="F79" s="235">
        <v>9991</v>
      </c>
    </row>
    <row r="80" spans="1:6" s="19" customFormat="1" ht="20.100000000000001" customHeight="1" x14ac:dyDescent="0.25">
      <c r="A80"/>
      <c r="B80" s="184" t="s">
        <v>194</v>
      </c>
      <c r="C80" s="132"/>
      <c r="D80" s="132"/>
      <c r="E80" s="236" t="s">
        <v>0</v>
      </c>
      <c r="F80" s="225">
        <v>0</v>
      </c>
    </row>
    <row r="81" spans="1:6" s="19" customFormat="1" ht="27.75" customHeight="1" x14ac:dyDescent="0.25">
      <c r="A81"/>
      <c r="B81" s="184" t="s">
        <v>155</v>
      </c>
      <c r="C81" s="222">
        <v>36000</v>
      </c>
      <c r="D81" s="222">
        <v>69007</v>
      </c>
      <c r="E81" s="186">
        <v>0.91686111111111113</v>
      </c>
      <c r="F81" s="187">
        <v>33007</v>
      </c>
    </row>
    <row r="82" spans="1:6" s="14" customFormat="1" ht="18.75" customHeight="1" x14ac:dyDescent="0.25">
      <c r="A82"/>
      <c r="B82" s="184" t="s">
        <v>195</v>
      </c>
      <c r="C82" s="132"/>
      <c r="D82" s="132"/>
      <c r="E82" s="186" t="s">
        <v>0</v>
      </c>
      <c r="F82" s="187">
        <v>0</v>
      </c>
    </row>
    <row r="83" spans="1:6" s="14" customFormat="1" ht="20.25" customHeight="1" x14ac:dyDescent="0.25">
      <c r="A83"/>
      <c r="B83" s="184" t="s">
        <v>196</v>
      </c>
      <c r="C83" s="111"/>
      <c r="D83" s="111"/>
      <c r="E83" s="186" t="s">
        <v>0</v>
      </c>
      <c r="F83" s="187">
        <v>0</v>
      </c>
    </row>
    <row r="84" spans="1:6" s="14" customFormat="1" ht="20.25" customHeight="1" x14ac:dyDescent="0.25">
      <c r="A84"/>
      <c r="B84" s="184" t="s">
        <v>108</v>
      </c>
      <c r="C84" s="237">
        <v>341802</v>
      </c>
      <c r="D84" s="237">
        <v>402085</v>
      </c>
      <c r="E84" s="186">
        <v>0.17636818977068591</v>
      </c>
      <c r="F84" s="187">
        <v>60283</v>
      </c>
    </row>
    <row r="85" spans="1:6" s="14" customFormat="1" ht="20.25" customHeight="1" x14ac:dyDescent="0.25">
      <c r="A85"/>
      <c r="B85" s="184" t="s">
        <v>197</v>
      </c>
      <c r="C85" s="111"/>
      <c r="D85" s="111"/>
      <c r="E85" s="186" t="s">
        <v>0</v>
      </c>
      <c r="F85" s="187">
        <v>0</v>
      </c>
    </row>
    <row r="86" spans="1:6" s="14" customFormat="1" ht="20.100000000000001" customHeight="1" x14ac:dyDescent="0.25">
      <c r="A86"/>
      <c r="B86" s="184" t="s">
        <v>109</v>
      </c>
      <c r="C86" s="111">
        <v>589951</v>
      </c>
      <c r="D86" s="111">
        <v>610854</v>
      </c>
      <c r="E86" s="186">
        <v>3.5431756196701025E-2</v>
      </c>
      <c r="F86" s="238">
        <v>20903</v>
      </c>
    </row>
    <row r="87" spans="1:6" s="14" customFormat="1" ht="20.25" customHeight="1" x14ac:dyDescent="0.25">
      <c r="A87"/>
      <c r="B87" s="184" t="s">
        <v>198</v>
      </c>
      <c r="C87" s="111"/>
      <c r="D87" s="111"/>
      <c r="E87" s="186" t="s">
        <v>0</v>
      </c>
      <c r="F87" s="187">
        <v>0</v>
      </c>
    </row>
    <row r="88" spans="1:6" s="14" customFormat="1" ht="20.100000000000001" customHeight="1" x14ac:dyDescent="0.25">
      <c r="A88"/>
      <c r="B88" s="184" t="s">
        <v>199</v>
      </c>
      <c r="C88" s="222">
        <v>1900</v>
      </c>
      <c r="D88" s="222">
        <v>1700</v>
      </c>
      <c r="E88" s="186">
        <v>-0.08</v>
      </c>
      <c r="F88" s="238">
        <v>-200</v>
      </c>
    </row>
    <row r="89" spans="1:6" s="14" customFormat="1" ht="24.6" customHeight="1" x14ac:dyDescent="0.25">
      <c r="A89"/>
      <c r="B89" s="184" t="s">
        <v>200</v>
      </c>
      <c r="C89" s="111"/>
      <c r="D89" s="111"/>
      <c r="E89" s="186" t="s">
        <v>0</v>
      </c>
      <c r="F89" s="238">
        <v>0</v>
      </c>
    </row>
    <row r="90" spans="1:6" s="14" customFormat="1" ht="24.95" customHeight="1" thickBot="1" x14ac:dyDescent="0.35">
      <c r="A90"/>
      <c r="B90" s="218" t="s">
        <v>201</v>
      </c>
      <c r="C90" s="239"/>
      <c r="D90" s="239"/>
      <c r="E90" s="240" t="s">
        <v>0</v>
      </c>
      <c r="F90" s="241">
        <v>0</v>
      </c>
    </row>
    <row r="91" spans="1:6" s="14" customFormat="1" ht="24.95" customHeight="1" thickTop="1" thickBot="1" x14ac:dyDescent="0.3">
      <c r="A91"/>
      <c r="B91" s="242" t="s">
        <v>111</v>
      </c>
      <c r="C91" s="243">
        <v>96746801.83495146</v>
      </c>
      <c r="D91" s="243">
        <v>95706293</v>
      </c>
      <c r="E91" s="244">
        <v>-1.0754968797072495E-2</v>
      </c>
      <c r="F91" s="245">
        <v>-1040508.8349514604</v>
      </c>
    </row>
    <row r="92" spans="1:6" ht="41.1" customHeight="1" thickTop="1" x14ac:dyDescent="0.3">
      <c r="B92" s="336"/>
      <c r="C92" s="336"/>
      <c r="D92" s="336"/>
      <c r="E92" s="336"/>
    </row>
    <row r="93" spans="1:6" ht="25.35" customHeight="1" x14ac:dyDescent="0.3">
      <c r="B93" s="246" t="s">
        <v>202</v>
      </c>
      <c r="C93"/>
      <c r="D93" s="247" t="s">
        <v>0</v>
      </c>
      <c r="E93" s="3"/>
      <c r="F93" s="3"/>
    </row>
    <row r="94" spans="1:6" ht="23.25" x14ac:dyDescent="0.25">
      <c r="B94" s="149" t="s">
        <v>112</v>
      </c>
      <c r="E94" s="81"/>
    </row>
    <row r="95" spans="1:6" x14ac:dyDescent="0.25">
      <c r="E95" s="81"/>
    </row>
    <row r="96" spans="1:6" x14ac:dyDescent="0.25">
      <c r="C96" s="247" t="s">
        <v>0</v>
      </c>
      <c r="D96" s="247" t="s">
        <v>0</v>
      </c>
      <c r="E96" s="14"/>
    </row>
    <row r="97" spans="3:4" x14ac:dyDescent="0.25">
      <c r="C97" s="247"/>
      <c r="D97" s="247"/>
    </row>
    <row r="98" spans="3:4" x14ac:dyDescent="0.25">
      <c r="C98" s="247" t="s">
        <v>0</v>
      </c>
      <c r="D98" s="247" t="s">
        <v>0</v>
      </c>
    </row>
    <row r="99" spans="3:4" x14ac:dyDescent="0.25">
      <c r="C99" s="247" t="s">
        <v>0</v>
      </c>
      <c r="D99" s="247" t="s">
        <v>0</v>
      </c>
    </row>
    <row r="100" spans="3:4" x14ac:dyDescent="0.25">
      <c r="C100" s="247" t="s">
        <v>0</v>
      </c>
      <c r="D100" s="247" t="s">
        <v>0</v>
      </c>
    </row>
    <row r="102" spans="3:4" x14ac:dyDescent="0.25">
      <c r="C102" s="247" t="s">
        <v>0</v>
      </c>
      <c r="D102" s="247" t="s">
        <v>0</v>
      </c>
    </row>
    <row r="103" spans="3:4" x14ac:dyDescent="0.25">
      <c r="C103" s="248"/>
      <c r="D103" s="248"/>
    </row>
    <row r="104" spans="3:4" x14ac:dyDescent="0.25">
      <c r="C104" s="248"/>
      <c r="D104" s="248"/>
    </row>
    <row r="106" spans="3:4" x14ac:dyDescent="0.25">
      <c r="C106" s="248"/>
      <c r="D106" s="248"/>
    </row>
    <row r="108" spans="3:4" x14ac:dyDescent="0.25">
      <c r="D108" s="248"/>
    </row>
  </sheetData>
  <mergeCells count="3">
    <mergeCell ref="C1:E1"/>
    <mergeCell ref="B3:C3"/>
    <mergeCell ref="B92:E92"/>
  </mergeCells>
  <conditionalFormatting sqref="F5:F91">
    <cfRule type="cellIs" dxfId="2" priority="1" stopIfTrue="1" operator="equal">
      <formula>0</formula>
    </cfRule>
  </conditionalFormatting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F4B174-9FE7-4B9D-BEBE-152E273D0A6C}">
  <dimension ref="A1:F105"/>
  <sheetViews>
    <sheetView workbookViewId="0">
      <selection sqref="A1:F1048576"/>
    </sheetView>
    <sheetView workbookViewId="1">
      <pane xSplit="2" ySplit="5" topLeftCell="C60" activePane="bottomRight" state="frozen"/>
      <selection pane="topRight" activeCell="C1" sqref="C1"/>
      <selection pane="bottomLeft" activeCell="A6" sqref="A6"/>
      <selection pane="bottomRight" activeCell="D72" activeCellId="1" sqref="D68 D72"/>
    </sheetView>
  </sheetViews>
  <sheetFormatPr defaultRowHeight="15.75" x14ac:dyDescent="0.25"/>
  <cols>
    <col min="1" max="1" width="20.109375" style="249" customWidth="1"/>
    <col min="2" max="2" width="59" style="249" customWidth="1"/>
    <col min="3" max="4" width="24" style="81" customWidth="1"/>
    <col min="5" max="6" width="24" style="249" customWidth="1"/>
  </cols>
  <sheetData>
    <row r="1" spans="1:6" ht="30.75" x14ac:dyDescent="0.25">
      <c r="B1" s="250" t="s">
        <v>203</v>
      </c>
      <c r="C1" s="337" t="s">
        <v>161</v>
      </c>
      <c r="D1" s="337"/>
      <c r="E1" s="337"/>
      <c r="F1" s="251"/>
    </row>
    <row r="2" spans="1:6" ht="23.25" x14ac:dyDescent="0.25">
      <c r="C2" s="5" t="s">
        <v>1</v>
      </c>
      <c r="D2" s="252"/>
      <c r="E2" s="252"/>
      <c r="F2"/>
    </row>
    <row r="3" spans="1:6" ht="31.5" thickBot="1" x14ac:dyDescent="0.4">
      <c r="B3" s="253" t="s">
        <v>0</v>
      </c>
      <c r="C3" s="254"/>
      <c r="D3" s="254"/>
      <c r="F3" s="255" t="s">
        <v>0</v>
      </c>
    </row>
    <row r="4" spans="1:6" ht="31.5" thickBot="1" x14ac:dyDescent="0.3">
      <c r="A4" s="256"/>
      <c r="B4" s="257" t="s">
        <v>3</v>
      </c>
      <c r="C4" s="258" t="s">
        <v>204</v>
      </c>
      <c r="D4" s="259" t="s">
        <v>205</v>
      </c>
      <c r="E4" s="260" t="s">
        <v>0</v>
      </c>
    </row>
    <row r="5" spans="1:6" ht="26.25" thickTop="1" thickBot="1" x14ac:dyDescent="0.3">
      <c r="A5" s="261"/>
      <c r="B5" s="152" t="s">
        <v>14</v>
      </c>
      <c r="C5" s="262" t="s">
        <v>164</v>
      </c>
      <c r="D5" s="166" t="s">
        <v>164</v>
      </c>
      <c r="E5" s="263" t="s">
        <v>129</v>
      </c>
      <c r="F5" s="168" t="s">
        <v>165</v>
      </c>
    </row>
    <row r="6" spans="1:6" ht="24" thickTop="1" x14ac:dyDescent="0.25">
      <c r="A6" s="261"/>
      <c r="B6" s="264" t="s">
        <v>130</v>
      </c>
      <c r="C6" s="265">
        <v>21167017</v>
      </c>
      <c r="D6" s="170">
        <v>21696968</v>
      </c>
      <c r="E6" s="171">
        <f t="shared" ref="E6:E69" si="0">IF(ISERROR(D6/C6)," ",(D6/C6)-1)</f>
        <v>2.5036640732135185E-2</v>
      </c>
      <c r="F6" s="172">
        <f t="shared" ref="F6:F19" si="1">D6-C6</f>
        <v>529951</v>
      </c>
    </row>
    <row r="7" spans="1:6" ht="23.25" x14ac:dyDescent="0.25">
      <c r="A7" s="266"/>
      <c r="B7" s="267" t="s">
        <v>166</v>
      </c>
      <c r="C7" s="265">
        <v>18254326</v>
      </c>
      <c r="D7" s="170">
        <v>18806644</v>
      </c>
      <c r="E7" s="171">
        <f t="shared" si="0"/>
        <v>3.0256827888359261E-2</v>
      </c>
      <c r="F7" s="172">
        <f t="shared" si="1"/>
        <v>552318</v>
      </c>
    </row>
    <row r="8" spans="1:6" ht="23.25" x14ac:dyDescent="0.25">
      <c r="A8" s="175"/>
      <c r="B8" s="267" t="s">
        <v>132</v>
      </c>
      <c r="C8" s="268">
        <v>14416319</v>
      </c>
      <c r="D8" s="110">
        <v>14891603</v>
      </c>
      <c r="E8" s="171">
        <f t="shared" si="0"/>
        <v>3.2968471355274476E-2</v>
      </c>
      <c r="F8" s="174">
        <f t="shared" si="1"/>
        <v>475284</v>
      </c>
    </row>
    <row r="9" spans="1:6" ht="23.25" x14ac:dyDescent="0.25">
      <c r="A9" s="175"/>
      <c r="B9" s="269" t="s">
        <v>167</v>
      </c>
      <c r="C9" s="270">
        <v>0</v>
      </c>
      <c r="D9" s="177">
        <v>0</v>
      </c>
      <c r="E9" s="171" t="str">
        <f t="shared" si="0"/>
        <v xml:space="preserve"> </v>
      </c>
      <c r="F9" s="179">
        <f t="shared" si="1"/>
        <v>0</v>
      </c>
    </row>
    <row r="10" spans="1:6" ht="23.25" x14ac:dyDescent="0.25">
      <c r="A10" s="175"/>
      <c r="B10" s="269" t="s">
        <v>168</v>
      </c>
      <c r="C10" s="270">
        <v>0</v>
      </c>
      <c r="D10" s="177">
        <v>0</v>
      </c>
      <c r="E10" s="171" t="str">
        <f t="shared" si="0"/>
        <v xml:space="preserve"> </v>
      </c>
      <c r="F10" s="180">
        <f t="shared" si="1"/>
        <v>0</v>
      </c>
    </row>
    <row r="11" spans="1:6" ht="23.25" x14ac:dyDescent="0.25">
      <c r="A11" s="175"/>
      <c r="B11" s="269" t="s">
        <v>169</v>
      </c>
      <c r="C11" s="271">
        <v>0</v>
      </c>
      <c r="D11" s="181">
        <v>0</v>
      </c>
      <c r="E11" s="178" t="str">
        <f t="shared" si="0"/>
        <v xml:space="preserve"> </v>
      </c>
      <c r="F11" s="180">
        <f t="shared" si="1"/>
        <v>0</v>
      </c>
    </row>
    <row r="12" spans="1:6" ht="23.25" x14ac:dyDescent="0.25">
      <c r="A12" s="175"/>
      <c r="B12" s="269" t="s">
        <v>170</v>
      </c>
      <c r="C12" s="270">
        <v>0</v>
      </c>
      <c r="D12" s="177">
        <v>0</v>
      </c>
      <c r="E12" s="178" t="str">
        <f t="shared" si="0"/>
        <v xml:space="preserve"> </v>
      </c>
      <c r="F12" s="180">
        <f t="shared" si="1"/>
        <v>0</v>
      </c>
    </row>
    <row r="13" spans="1:6" ht="23.25" x14ac:dyDescent="0.25">
      <c r="A13" s="175"/>
      <c r="B13" s="269" t="s">
        <v>171</v>
      </c>
      <c r="C13" s="270">
        <v>-7866</v>
      </c>
      <c r="D13" s="177">
        <v>-8505</v>
      </c>
      <c r="E13" s="178">
        <f t="shared" si="0"/>
        <v>8.1235697940503337E-2</v>
      </c>
      <c r="F13" s="180">
        <f t="shared" si="1"/>
        <v>-639</v>
      </c>
    </row>
    <row r="14" spans="1:6" ht="23.25" x14ac:dyDescent="0.25">
      <c r="A14" s="256"/>
      <c r="B14" s="272" t="s">
        <v>19</v>
      </c>
      <c r="C14" s="273">
        <v>121200</v>
      </c>
      <c r="D14" s="185">
        <v>93600</v>
      </c>
      <c r="E14" s="274">
        <f t="shared" si="0"/>
        <v>-0.2277227722772277</v>
      </c>
      <c r="F14" s="201">
        <f t="shared" si="1"/>
        <v>-27600</v>
      </c>
    </row>
    <row r="15" spans="1:6" ht="23.25" x14ac:dyDescent="0.25">
      <c r="A15" s="256"/>
      <c r="B15" s="272" t="s">
        <v>21</v>
      </c>
      <c r="C15" s="193">
        <v>409253</v>
      </c>
      <c r="D15" s="188">
        <v>399427</v>
      </c>
      <c r="E15" s="216">
        <f t="shared" si="0"/>
        <v>-2.4009597974846808E-2</v>
      </c>
      <c r="F15" s="187">
        <f t="shared" si="1"/>
        <v>-9826</v>
      </c>
    </row>
    <row r="16" spans="1:6" ht="23.25" x14ac:dyDescent="0.25">
      <c r="A16" s="256"/>
      <c r="B16" s="272" t="s">
        <v>172</v>
      </c>
      <c r="C16" s="273">
        <v>69053</v>
      </c>
      <c r="D16" s="189">
        <v>55280</v>
      </c>
      <c r="E16" s="186">
        <f t="shared" si="0"/>
        <v>-0.19945549071003432</v>
      </c>
      <c r="F16" s="187">
        <f t="shared" si="1"/>
        <v>-13773</v>
      </c>
    </row>
    <row r="17" spans="1:6" ht="23.25" x14ac:dyDescent="0.25">
      <c r="A17" s="256"/>
      <c r="B17" s="275" t="s">
        <v>206</v>
      </c>
      <c r="C17" s="273">
        <v>1972000</v>
      </c>
      <c r="D17" s="185">
        <v>2090279</v>
      </c>
      <c r="E17" s="186">
        <f t="shared" si="0"/>
        <v>5.9979208924949345E-2</v>
      </c>
      <c r="F17" s="187">
        <f t="shared" si="1"/>
        <v>118279</v>
      </c>
    </row>
    <row r="18" spans="1:6" ht="23.25" x14ac:dyDescent="0.25">
      <c r="A18" s="256"/>
      <c r="B18" s="275" t="s">
        <v>207</v>
      </c>
      <c r="C18" s="193">
        <v>6033364</v>
      </c>
      <c r="D18" s="188">
        <v>6062562</v>
      </c>
      <c r="E18" s="186">
        <f t="shared" si="0"/>
        <v>4.8394229156403235E-3</v>
      </c>
      <c r="F18" s="187">
        <f t="shared" si="1"/>
        <v>29198</v>
      </c>
    </row>
    <row r="19" spans="1:6" ht="23.25" x14ac:dyDescent="0.25">
      <c r="A19" s="256"/>
      <c r="B19" s="272" t="s">
        <v>28</v>
      </c>
      <c r="C19" s="193">
        <v>1014223</v>
      </c>
      <c r="D19" s="188">
        <v>1103516</v>
      </c>
      <c r="E19" s="186">
        <f t="shared" si="0"/>
        <v>8.8040795761878732E-2</v>
      </c>
      <c r="F19" s="187">
        <f t="shared" si="1"/>
        <v>89293</v>
      </c>
    </row>
    <row r="20" spans="1:6" ht="23.25" x14ac:dyDescent="0.25">
      <c r="A20" s="256"/>
      <c r="B20" s="272" t="s">
        <v>208</v>
      </c>
      <c r="C20" s="273">
        <v>44122</v>
      </c>
      <c r="D20" s="185">
        <v>44430</v>
      </c>
      <c r="E20" s="186">
        <f t="shared" si="0"/>
        <v>6.9806445764017955E-3</v>
      </c>
      <c r="F20" s="187"/>
    </row>
    <row r="21" spans="1:6" ht="23.25" x14ac:dyDescent="0.25">
      <c r="A21" s="256"/>
      <c r="B21" s="272" t="s">
        <v>31</v>
      </c>
      <c r="C21" s="193">
        <v>156626</v>
      </c>
      <c r="D21" s="188">
        <v>143096</v>
      </c>
      <c r="E21" s="186">
        <f t="shared" si="0"/>
        <v>-8.6384125241020016E-2</v>
      </c>
      <c r="F21" s="187">
        <f t="shared" ref="F21:F42" si="2">D21-C21</f>
        <v>-13530</v>
      </c>
    </row>
    <row r="22" spans="1:6" ht="23.25" x14ac:dyDescent="0.25">
      <c r="A22" s="256"/>
      <c r="B22" s="272" t="s">
        <v>33</v>
      </c>
      <c r="C22" s="193">
        <v>2733201</v>
      </c>
      <c r="D22" s="188">
        <v>2885922</v>
      </c>
      <c r="E22" s="186">
        <f t="shared" si="0"/>
        <v>5.5876241813170635E-2</v>
      </c>
      <c r="F22" s="187">
        <f t="shared" si="2"/>
        <v>152721</v>
      </c>
    </row>
    <row r="23" spans="1:6" ht="23.25" x14ac:dyDescent="0.25">
      <c r="A23" s="256"/>
      <c r="B23" s="275" t="s">
        <v>209</v>
      </c>
      <c r="C23" s="193">
        <v>188987</v>
      </c>
      <c r="D23" s="188">
        <v>205374</v>
      </c>
      <c r="E23" s="186">
        <f t="shared" si="0"/>
        <v>8.6709667860752404E-2</v>
      </c>
      <c r="F23" s="187">
        <f t="shared" si="2"/>
        <v>16387</v>
      </c>
    </row>
    <row r="24" spans="1:6" ht="23.25" x14ac:dyDescent="0.25">
      <c r="A24" s="256"/>
      <c r="B24" s="272" t="s">
        <v>37</v>
      </c>
      <c r="C24" s="193">
        <v>1682156</v>
      </c>
      <c r="D24" s="188">
        <v>1816622</v>
      </c>
      <c r="E24" s="186">
        <f t="shared" si="0"/>
        <v>7.9936700282256856E-2</v>
      </c>
      <c r="F24" s="187">
        <f t="shared" si="2"/>
        <v>134466</v>
      </c>
    </row>
    <row r="25" spans="1:6" ht="23.25" x14ac:dyDescent="0.25">
      <c r="A25" s="256"/>
      <c r="B25" s="267" t="s">
        <v>139</v>
      </c>
      <c r="C25" s="268">
        <v>3838007</v>
      </c>
      <c r="D25" s="110">
        <v>3915041</v>
      </c>
      <c r="E25" s="276">
        <f t="shared" si="0"/>
        <v>2.0071354742187797E-2</v>
      </c>
      <c r="F25" s="228">
        <f t="shared" si="2"/>
        <v>77034</v>
      </c>
    </row>
    <row r="26" spans="1:6" ht="23.25" x14ac:dyDescent="0.25">
      <c r="A26" s="256"/>
      <c r="B26" s="269" t="s">
        <v>178</v>
      </c>
      <c r="C26" s="277">
        <v>-123360</v>
      </c>
      <c r="D26" s="196">
        <v>-125200</v>
      </c>
      <c r="E26" s="278">
        <f t="shared" si="0"/>
        <v>1.4915693904020699E-2</v>
      </c>
      <c r="F26" s="183">
        <f t="shared" si="2"/>
        <v>-1840</v>
      </c>
    </row>
    <row r="27" spans="1:6" ht="23.25" x14ac:dyDescent="0.25">
      <c r="A27" s="266"/>
      <c r="B27" s="272" t="s">
        <v>40</v>
      </c>
      <c r="C27" s="193">
        <v>1246533</v>
      </c>
      <c r="D27" s="188">
        <v>1349896</v>
      </c>
      <c r="E27" s="216">
        <f t="shared" si="0"/>
        <v>8.2920387988123956E-2</v>
      </c>
      <c r="F27" s="279">
        <f t="shared" si="2"/>
        <v>103363</v>
      </c>
    </row>
    <row r="28" spans="1:6" ht="23.25" x14ac:dyDescent="0.25">
      <c r="A28" s="175"/>
      <c r="B28" s="272" t="s">
        <v>42</v>
      </c>
      <c r="C28" s="280">
        <v>495370</v>
      </c>
      <c r="D28" s="185">
        <v>475500</v>
      </c>
      <c r="E28" s="281">
        <f t="shared" si="0"/>
        <v>-4.0111431859014446E-2</v>
      </c>
      <c r="F28" s="282">
        <f t="shared" si="2"/>
        <v>-19870</v>
      </c>
    </row>
    <row r="29" spans="1:6" ht="23.25" x14ac:dyDescent="0.25">
      <c r="A29" s="256"/>
      <c r="B29" s="272" t="s">
        <v>43</v>
      </c>
      <c r="C29" s="193">
        <v>660692</v>
      </c>
      <c r="D29" s="188">
        <v>681837</v>
      </c>
      <c r="E29" s="216">
        <f t="shared" si="0"/>
        <v>3.2004322740399438E-2</v>
      </c>
      <c r="F29" s="187">
        <f t="shared" si="2"/>
        <v>21145</v>
      </c>
    </row>
    <row r="30" spans="1:6" ht="23.25" x14ac:dyDescent="0.25">
      <c r="A30" s="283"/>
      <c r="B30" s="272" t="s">
        <v>45</v>
      </c>
      <c r="C30" s="193">
        <v>387177</v>
      </c>
      <c r="D30" s="188">
        <v>359306</v>
      </c>
      <c r="E30" s="216">
        <f t="shared" si="0"/>
        <v>-7.1985164408009727E-2</v>
      </c>
      <c r="F30" s="187">
        <f t="shared" si="2"/>
        <v>-27871</v>
      </c>
    </row>
    <row r="31" spans="1:6" ht="23.25" x14ac:dyDescent="0.25">
      <c r="A31" s="283"/>
      <c r="B31" s="272" t="s">
        <v>179</v>
      </c>
      <c r="C31" s="193">
        <v>1038503</v>
      </c>
      <c r="D31" s="188">
        <v>1040000</v>
      </c>
      <c r="E31" s="216">
        <f t="shared" si="0"/>
        <v>1.4414980024131108E-3</v>
      </c>
      <c r="F31" s="187">
        <f t="shared" si="2"/>
        <v>1497</v>
      </c>
    </row>
    <row r="32" spans="1:6" ht="24" thickBot="1" x14ac:dyDescent="0.3">
      <c r="A32" s="256"/>
      <c r="B32" s="284" t="s">
        <v>49</v>
      </c>
      <c r="C32" s="285">
        <v>133092</v>
      </c>
      <c r="D32" s="203">
        <v>133702</v>
      </c>
      <c r="E32" s="216">
        <f t="shared" si="0"/>
        <v>4.5832957653353379E-3</v>
      </c>
      <c r="F32" s="187">
        <f t="shared" si="2"/>
        <v>610</v>
      </c>
    </row>
    <row r="33" spans="1:6" ht="23.25" x14ac:dyDescent="0.25">
      <c r="A33" s="256"/>
      <c r="B33" s="286" t="s">
        <v>140</v>
      </c>
      <c r="C33" s="287">
        <v>1553895</v>
      </c>
      <c r="D33" s="205">
        <v>1404397</v>
      </c>
      <c r="E33" s="216">
        <f t="shared" si="0"/>
        <v>-9.6208559780422753E-2</v>
      </c>
      <c r="F33" s="187">
        <f t="shared" si="2"/>
        <v>-149498</v>
      </c>
    </row>
    <row r="34" spans="1:6" ht="23.25" x14ac:dyDescent="0.25">
      <c r="A34" s="256"/>
      <c r="B34" s="272" t="s">
        <v>51</v>
      </c>
      <c r="C34" s="288">
        <v>83630</v>
      </c>
      <c r="D34" s="289">
        <v>80320</v>
      </c>
      <c r="E34" s="178">
        <f t="shared" si="0"/>
        <v>-3.9579098409661562E-2</v>
      </c>
      <c r="F34" s="187">
        <f t="shared" si="2"/>
        <v>-3310</v>
      </c>
    </row>
    <row r="35" spans="1:6" ht="23.25" x14ac:dyDescent="0.25">
      <c r="A35" s="175"/>
      <c r="B35" s="290" t="s">
        <v>141</v>
      </c>
      <c r="C35" s="291">
        <v>1470265</v>
      </c>
      <c r="D35" s="131">
        <v>1324077</v>
      </c>
      <c r="E35" s="171">
        <f t="shared" si="0"/>
        <v>-9.9429694646883338E-2</v>
      </c>
      <c r="F35" s="292">
        <f t="shared" si="2"/>
        <v>-146188</v>
      </c>
    </row>
    <row r="36" spans="1:6" ht="23.25" x14ac:dyDescent="0.25">
      <c r="A36" s="256"/>
      <c r="B36" s="269" t="s">
        <v>180</v>
      </c>
      <c r="C36" s="293">
        <v>-131550</v>
      </c>
      <c r="D36" s="212">
        <v>-101090</v>
      </c>
      <c r="E36" s="213">
        <f t="shared" si="0"/>
        <v>-0.23154694032687195</v>
      </c>
      <c r="F36" s="187">
        <f t="shared" si="2"/>
        <v>30460</v>
      </c>
    </row>
    <row r="37" spans="1:6" ht="23.25" x14ac:dyDescent="0.25">
      <c r="A37" s="256"/>
      <c r="B37" s="269" t="s">
        <v>181</v>
      </c>
      <c r="C37" s="294">
        <v>0</v>
      </c>
      <c r="D37" s="215">
        <v>0</v>
      </c>
      <c r="E37" s="236" t="str">
        <f t="shared" si="0"/>
        <v xml:space="preserve"> </v>
      </c>
      <c r="F37" s="295">
        <f t="shared" si="2"/>
        <v>0</v>
      </c>
    </row>
    <row r="38" spans="1:6" ht="23.25" x14ac:dyDescent="0.25">
      <c r="A38" s="296"/>
      <c r="B38" s="272" t="s">
        <v>54</v>
      </c>
      <c r="C38" s="193">
        <v>1378246</v>
      </c>
      <c r="D38" s="188">
        <v>1303989</v>
      </c>
      <c r="E38" s="297">
        <f t="shared" si="0"/>
        <v>-5.3877899881443536E-2</v>
      </c>
      <c r="F38" s="282">
        <f t="shared" si="2"/>
        <v>-74257</v>
      </c>
    </row>
    <row r="39" spans="1:6" ht="23.25" x14ac:dyDescent="0.25">
      <c r="A39" s="175"/>
      <c r="B39" s="272" t="s">
        <v>182</v>
      </c>
      <c r="C39" s="193">
        <v>415</v>
      </c>
      <c r="D39" s="188">
        <v>247</v>
      </c>
      <c r="E39" s="216">
        <f t="shared" si="0"/>
        <v>-0.40481927710843368</v>
      </c>
      <c r="F39" s="187">
        <f t="shared" si="2"/>
        <v>-168</v>
      </c>
    </row>
    <row r="40" spans="1:6" ht="23.25" x14ac:dyDescent="0.25">
      <c r="A40" s="256"/>
      <c r="B40" s="272" t="s">
        <v>57</v>
      </c>
      <c r="C40" s="193">
        <v>15033</v>
      </c>
      <c r="D40" s="188">
        <v>16864</v>
      </c>
      <c r="E40" s="216">
        <f t="shared" si="0"/>
        <v>0.121798709505754</v>
      </c>
      <c r="F40" s="187">
        <f t="shared" si="2"/>
        <v>1831</v>
      </c>
    </row>
    <row r="41" spans="1:6" ht="23.25" x14ac:dyDescent="0.25">
      <c r="A41" s="256"/>
      <c r="B41" s="272" t="s">
        <v>60</v>
      </c>
      <c r="C41" s="193">
        <v>14477</v>
      </c>
      <c r="D41" s="188">
        <v>10651</v>
      </c>
      <c r="E41" s="216">
        <f t="shared" si="0"/>
        <v>-0.26428127374456034</v>
      </c>
      <c r="F41" s="187">
        <f t="shared" si="2"/>
        <v>-3826</v>
      </c>
    </row>
    <row r="42" spans="1:6" ht="23.25" x14ac:dyDescent="0.25">
      <c r="A42" s="256"/>
      <c r="B42" s="272" t="s">
        <v>61</v>
      </c>
      <c r="C42" s="193">
        <v>8244</v>
      </c>
      <c r="D42" s="111">
        <v>5264</v>
      </c>
      <c r="E42" s="216">
        <f t="shared" si="0"/>
        <v>-0.36147501213003397</v>
      </c>
      <c r="F42" s="187">
        <f t="shared" si="2"/>
        <v>-2980</v>
      </c>
    </row>
    <row r="43" spans="1:6" ht="23.25" x14ac:dyDescent="0.25">
      <c r="A43" s="256"/>
      <c r="B43" s="272" t="s">
        <v>63</v>
      </c>
      <c r="C43" s="193">
        <v>185400</v>
      </c>
      <c r="D43" s="111">
        <v>88152</v>
      </c>
      <c r="E43" s="216">
        <f t="shared" si="0"/>
        <v>-0.52453074433656965</v>
      </c>
      <c r="F43" s="187"/>
    </row>
    <row r="44" spans="1:6" ht="23.25" x14ac:dyDescent="0.25">
      <c r="A44" s="256"/>
      <c r="B44" s="267" t="s">
        <v>64</v>
      </c>
      <c r="C44" s="291">
        <v>1358796</v>
      </c>
      <c r="D44" s="131">
        <v>1485927</v>
      </c>
      <c r="E44" s="276">
        <f t="shared" si="0"/>
        <v>9.3561505921418764E-2</v>
      </c>
      <c r="F44" s="228">
        <f t="shared" ref="F44:F76" si="3">D44-C44</f>
        <v>127131</v>
      </c>
    </row>
    <row r="45" spans="1:6" ht="23.25" x14ac:dyDescent="0.25">
      <c r="A45" s="256"/>
      <c r="B45" s="298" t="s">
        <v>66</v>
      </c>
      <c r="C45" s="299">
        <v>20962139</v>
      </c>
      <c r="D45" s="134">
        <v>20856838</v>
      </c>
      <c r="E45" s="171">
        <f t="shared" si="0"/>
        <v>-5.0233900271341447E-3</v>
      </c>
      <c r="F45" s="228">
        <f t="shared" si="3"/>
        <v>-105301</v>
      </c>
    </row>
    <row r="46" spans="1:6" ht="23.25" x14ac:dyDescent="0.25">
      <c r="A46" s="256"/>
      <c r="B46" s="267" t="s">
        <v>142</v>
      </c>
      <c r="C46" s="299">
        <v>17954513</v>
      </c>
      <c r="D46" s="134">
        <v>18165870</v>
      </c>
      <c r="E46" s="171">
        <f t="shared" si="0"/>
        <v>1.1771803557133476E-2</v>
      </c>
      <c r="F46" s="211">
        <f t="shared" si="3"/>
        <v>211357</v>
      </c>
    </row>
    <row r="47" spans="1:6" ht="23.25" x14ac:dyDescent="0.25">
      <c r="A47" s="256"/>
      <c r="B47" s="272" t="s">
        <v>68</v>
      </c>
      <c r="C47" s="300">
        <v>2283307</v>
      </c>
      <c r="D47" s="136">
        <v>2370271</v>
      </c>
      <c r="E47" s="274">
        <f t="shared" si="0"/>
        <v>3.8086862607612515E-2</v>
      </c>
      <c r="F47" s="301">
        <f t="shared" si="3"/>
        <v>86964</v>
      </c>
    </row>
    <row r="48" spans="1:6" ht="23.25" x14ac:dyDescent="0.25">
      <c r="A48" s="256"/>
      <c r="B48" s="272" t="s">
        <v>70</v>
      </c>
      <c r="C48" s="300">
        <v>3565218</v>
      </c>
      <c r="D48" s="136">
        <v>3597462</v>
      </c>
      <c r="E48" s="216">
        <f t="shared" si="0"/>
        <v>9.0440472363821911E-3</v>
      </c>
      <c r="F48" s="187">
        <f t="shared" si="3"/>
        <v>32244</v>
      </c>
    </row>
    <row r="49" spans="1:6" ht="23.25" x14ac:dyDescent="0.25">
      <c r="A49" s="256"/>
      <c r="B49" s="272" t="s">
        <v>72</v>
      </c>
      <c r="C49" s="300">
        <v>12105988</v>
      </c>
      <c r="D49" s="136">
        <v>12198137</v>
      </c>
      <c r="E49" s="216">
        <f t="shared" si="0"/>
        <v>7.6118529111377509E-3</v>
      </c>
      <c r="F49" s="225">
        <f t="shared" si="3"/>
        <v>92149</v>
      </c>
    </row>
    <row r="50" spans="1:6" ht="23.25" x14ac:dyDescent="0.25">
      <c r="A50" s="266"/>
      <c r="B50" s="267" t="s">
        <v>143</v>
      </c>
      <c r="C50" s="299">
        <v>3007626</v>
      </c>
      <c r="D50" s="134">
        <v>2690968</v>
      </c>
      <c r="E50" s="276">
        <f t="shared" si="0"/>
        <v>-0.10528503211503026</v>
      </c>
      <c r="F50" s="195">
        <f t="shared" si="3"/>
        <v>-316658</v>
      </c>
    </row>
    <row r="51" spans="1:6" ht="23.25" x14ac:dyDescent="0.25">
      <c r="A51" s="266"/>
      <c r="B51" s="269" t="s">
        <v>183</v>
      </c>
      <c r="C51" s="277">
        <v>-48700</v>
      </c>
      <c r="D51" s="220">
        <v>-22750</v>
      </c>
      <c r="E51" s="213">
        <f t="shared" si="0"/>
        <v>-0.53285420944558526</v>
      </c>
      <c r="F51" s="187">
        <f t="shared" si="3"/>
        <v>25950</v>
      </c>
    </row>
    <row r="52" spans="1:6" ht="23.25" x14ac:dyDescent="0.25">
      <c r="A52" s="256"/>
      <c r="B52" s="272" t="s">
        <v>210</v>
      </c>
      <c r="C52" s="193">
        <v>526657</v>
      </c>
      <c r="D52" s="111">
        <v>472776</v>
      </c>
      <c r="E52" s="216">
        <f t="shared" si="0"/>
        <v>-0.10230757399977597</v>
      </c>
      <c r="F52" s="301">
        <f t="shared" si="3"/>
        <v>-53881</v>
      </c>
    </row>
    <row r="53" spans="1:6" ht="23.25" x14ac:dyDescent="0.25">
      <c r="A53" s="256"/>
      <c r="B53" s="272" t="s">
        <v>76</v>
      </c>
      <c r="C53" s="300">
        <v>2429421</v>
      </c>
      <c r="D53" s="136">
        <v>2156356</v>
      </c>
      <c r="E53" s="281">
        <f t="shared" si="0"/>
        <v>-0.11239920952358606</v>
      </c>
      <c r="F53" s="187">
        <f t="shared" si="3"/>
        <v>-273065</v>
      </c>
    </row>
    <row r="54" spans="1:6" ht="23.25" x14ac:dyDescent="0.25">
      <c r="A54" s="256"/>
      <c r="B54" s="272" t="s">
        <v>185</v>
      </c>
      <c r="C54" s="193">
        <v>0</v>
      </c>
      <c r="D54" s="111">
        <v>0</v>
      </c>
      <c r="E54" s="216" t="str">
        <f t="shared" si="0"/>
        <v xml:space="preserve"> </v>
      </c>
      <c r="F54" s="187">
        <f t="shared" si="3"/>
        <v>0</v>
      </c>
    </row>
    <row r="55" spans="1:6" ht="23.25" x14ac:dyDescent="0.25">
      <c r="A55" s="256"/>
      <c r="B55" s="272" t="s">
        <v>78</v>
      </c>
      <c r="C55" s="273">
        <v>77748</v>
      </c>
      <c r="D55" s="222">
        <v>79036</v>
      </c>
      <c r="E55" s="216">
        <f t="shared" si="0"/>
        <v>1.6566342542573498E-2</v>
      </c>
      <c r="F55" s="187">
        <f t="shared" si="3"/>
        <v>1288</v>
      </c>
    </row>
    <row r="56" spans="1:6" ht="23.25" x14ac:dyDescent="0.25">
      <c r="A56" s="256"/>
      <c r="B56" s="272" t="s">
        <v>186</v>
      </c>
      <c r="C56" s="273">
        <v>4200</v>
      </c>
      <c r="D56" s="222">
        <v>2700</v>
      </c>
      <c r="E56" s="216">
        <f t="shared" si="0"/>
        <v>-0.3571428571428571</v>
      </c>
      <c r="F56" s="187">
        <f t="shared" si="3"/>
        <v>-1500</v>
      </c>
    </row>
    <row r="57" spans="1:6" ht="23.25" x14ac:dyDescent="0.25">
      <c r="A57" s="256"/>
      <c r="B57" s="272" t="s">
        <v>187</v>
      </c>
      <c r="C57" s="193">
        <v>0</v>
      </c>
      <c r="D57" s="111">
        <v>0</v>
      </c>
      <c r="E57" s="216" t="str">
        <f t="shared" si="0"/>
        <v xml:space="preserve"> </v>
      </c>
      <c r="F57" s="187">
        <f t="shared" si="3"/>
        <v>0</v>
      </c>
    </row>
    <row r="58" spans="1:6" ht="23.25" x14ac:dyDescent="0.25">
      <c r="A58" s="256"/>
      <c r="B58" s="272" t="s">
        <v>188</v>
      </c>
      <c r="C58" s="193">
        <v>0</v>
      </c>
      <c r="D58" s="111">
        <v>0</v>
      </c>
      <c r="E58" s="216" t="str">
        <f t="shared" si="0"/>
        <v xml:space="preserve"> </v>
      </c>
      <c r="F58" s="187">
        <f t="shared" si="3"/>
        <v>0</v>
      </c>
    </row>
    <row r="59" spans="1:6" ht="23.25" x14ac:dyDescent="0.25">
      <c r="A59" s="256"/>
      <c r="B59" s="272" t="s">
        <v>189</v>
      </c>
      <c r="C59" s="193">
        <v>18300</v>
      </c>
      <c r="D59" s="111">
        <v>2850</v>
      </c>
      <c r="E59" s="216">
        <f t="shared" si="0"/>
        <v>-0.84426229508196715</v>
      </c>
      <c r="F59" s="302">
        <f t="shared" si="3"/>
        <v>-15450</v>
      </c>
    </row>
    <row r="60" spans="1:6" ht="23.25" x14ac:dyDescent="0.25">
      <c r="A60" s="261"/>
      <c r="B60" s="298" t="s">
        <v>79</v>
      </c>
      <c r="C60" s="299">
        <v>47989273</v>
      </c>
      <c r="D60" s="134">
        <v>51815423</v>
      </c>
      <c r="E60" s="276">
        <f t="shared" si="0"/>
        <v>7.9729276165529717E-2</v>
      </c>
      <c r="F60" s="303">
        <f t="shared" si="3"/>
        <v>3826150</v>
      </c>
    </row>
    <row r="61" spans="1:6" ht="23.25" x14ac:dyDescent="0.25">
      <c r="A61" s="261"/>
      <c r="B61" s="269" t="s">
        <v>190</v>
      </c>
      <c r="C61" s="304">
        <v>-205130</v>
      </c>
      <c r="D61" s="220">
        <v>-213830</v>
      </c>
      <c r="E61" s="213">
        <f t="shared" si="0"/>
        <v>4.2412128893872136E-2</v>
      </c>
      <c r="F61" s="183">
        <f t="shared" si="3"/>
        <v>-8700</v>
      </c>
    </row>
    <row r="62" spans="1:6" ht="23.25" x14ac:dyDescent="0.25">
      <c r="A62" s="261"/>
      <c r="B62" s="272" t="s">
        <v>145</v>
      </c>
      <c r="C62" s="193">
        <v>173009</v>
      </c>
      <c r="D62" s="111">
        <v>161294</v>
      </c>
      <c r="E62" s="216">
        <f t="shared" si="0"/>
        <v>-6.7713240351658044E-2</v>
      </c>
      <c r="F62" s="201">
        <f t="shared" si="3"/>
        <v>-11715</v>
      </c>
    </row>
    <row r="63" spans="1:6" ht="23.25" x14ac:dyDescent="0.25">
      <c r="A63" s="261"/>
      <c r="B63" s="272" t="s">
        <v>191</v>
      </c>
      <c r="C63" s="273">
        <v>540</v>
      </c>
      <c r="D63" s="185">
        <v>580</v>
      </c>
      <c r="E63" s="281">
        <f t="shared" si="0"/>
        <v>7.4074074074074181E-2</v>
      </c>
      <c r="F63" s="187">
        <f t="shared" si="3"/>
        <v>40</v>
      </c>
    </row>
    <row r="64" spans="1:6" ht="23.25" x14ac:dyDescent="0.25">
      <c r="A64" s="256"/>
      <c r="B64" s="272" t="s">
        <v>81</v>
      </c>
      <c r="C64" s="193">
        <v>24567250</v>
      </c>
      <c r="D64" s="111">
        <v>28118794</v>
      </c>
      <c r="E64" s="281">
        <f t="shared" si="0"/>
        <v>0.14456416570841268</v>
      </c>
      <c r="F64" s="187">
        <f t="shared" si="3"/>
        <v>3551544</v>
      </c>
    </row>
    <row r="65" spans="1:6" ht="23.25" x14ac:dyDescent="0.25">
      <c r="A65" s="256"/>
      <c r="B65" s="272" t="s">
        <v>83</v>
      </c>
      <c r="C65" s="305">
        <v>4160585</v>
      </c>
      <c r="D65" s="137">
        <v>4488965</v>
      </c>
      <c r="E65" s="216">
        <f t="shared" si="0"/>
        <v>7.892640097486292E-2</v>
      </c>
      <c r="F65" s="187">
        <f t="shared" si="3"/>
        <v>328380</v>
      </c>
    </row>
    <row r="66" spans="1:6" ht="23.25" x14ac:dyDescent="0.25">
      <c r="A66" s="256"/>
      <c r="B66" s="272" t="s">
        <v>85</v>
      </c>
      <c r="C66" s="193">
        <v>1098780</v>
      </c>
      <c r="D66" s="111">
        <v>1177389</v>
      </c>
      <c r="E66" s="216">
        <f t="shared" si="0"/>
        <v>7.1542073936547768E-2</v>
      </c>
      <c r="F66" s="187">
        <f t="shared" si="3"/>
        <v>78609</v>
      </c>
    </row>
    <row r="67" spans="1:6" ht="23.25" x14ac:dyDescent="0.25">
      <c r="A67" s="256"/>
      <c r="B67" s="272" t="s">
        <v>148</v>
      </c>
      <c r="C67" s="193">
        <v>982337</v>
      </c>
      <c r="D67" s="188">
        <v>1282172</v>
      </c>
      <c r="E67" s="216">
        <f t="shared" si="0"/>
        <v>0.30522621055706955</v>
      </c>
      <c r="F67" s="187">
        <f t="shared" si="3"/>
        <v>299835</v>
      </c>
    </row>
    <row r="68" spans="1:6" ht="23.25" x14ac:dyDescent="0.25">
      <c r="A68" s="256"/>
      <c r="B68" s="272" t="s">
        <v>88</v>
      </c>
      <c r="C68" s="193">
        <v>9278238</v>
      </c>
      <c r="D68" s="111">
        <v>9204590</v>
      </c>
      <c r="E68" s="216">
        <f t="shared" si="0"/>
        <v>-7.9377140357900222E-3</v>
      </c>
      <c r="F68" s="187">
        <f t="shared" si="3"/>
        <v>-73648</v>
      </c>
    </row>
    <row r="69" spans="1:6" ht="23.25" x14ac:dyDescent="0.25">
      <c r="A69" s="256"/>
      <c r="B69" s="272" t="s">
        <v>90</v>
      </c>
      <c r="C69" s="193">
        <v>614664</v>
      </c>
      <c r="D69" s="188">
        <v>545333</v>
      </c>
      <c r="E69" s="216">
        <f t="shared" si="0"/>
        <v>-0.11279495789569582</v>
      </c>
      <c r="F69" s="187">
        <f t="shared" si="3"/>
        <v>-69331</v>
      </c>
    </row>
    <row r="70" spans="1:6" ht="23.25" x14ac:dyDescent="0.25">
      <c r="A70" s="256"/>
      <c r="B70" s="272" t="s">
        <v>94</v>
      </c>
      <c r="C70" s="193">
        <v>229686</v>
      </c>
      <c r="D70" s="188">
        <v>214650</v>
      </c>
      <c r="E70" s="216">
        <f t="shared" ref="E70:E91" si="4">IF(ISERROR(D70/C70)," ",(D70/C70)-1)</f>
        <v>-6.5463284658185517E-2</v>
      </c>
      <c r="F70" s="187">
        <f t="shared" si="3"/>
        <v>-15036</v>
      </c>
    </row>
    <row r="71" spans="1:6" ht="23.25" x14ac:dyDescent="0.25">
      <c r="A71" s="256"/>
      <c r="B71" s="272" t="s">
        <v>150</v>
      </c>
      <c r="C71" s="193">
        <v>98768</v>
      </c>
      <c r="D71" s="188">
        <v>116868</v>
      </c>
      <c r="E71" s="216">
        <f t="shared" si="4"/>
        <v>0.18325773529888223</v>
      </c>
      <c r="F71" s="187">
        <f t="shared" si="3"/>
        <v>18100</v>
      </c>
    </row>
    <row r="72" spans="1:6" ht="23.25" x14ac:dyDescent="0.25">
      <c r="A72" s="256"/>
      <c r="B72" s="272" t="s">
        <v>98</v>
      </c>
      <c r="C72" s="193">
        <v>4555957</v>
      </c>
      <c r="D72" s="188">
        <v>4228509</v>
      </c>
      <c r="E72" s="216">
        <f t="shared" si="4"/>
        <v>-7.1872495723730445E-2</v>
      </c>
      <c r="F72" s="187">
        <f t="shared" si="3"/>
        <v>-327448</v>
      </c>
    </row>
    <row r="73" spans="1:6" ht="23.25" x14ac:dyDescent="0.25">
      <c r="A73" s="256"/>
      <c r="B73" s="272" t="s">
        <v>100</v>
      </c>
      <c r="C73" s="193">
        <v>351085</v>
      </c>
      <c r="D73" s="188">
        <v>309531</v>
      </c>
      <c r="E73" s="216">
        <f t="shared" si="4"/>
        <v>-0.11835880199951576</v>
      </c>
      <c r="F73" s="187">
        <f t="shared" si="3"/>
        <v>-41554</v>
      </c>
    </row>
    <row r="74" spans="1:6" ht="23.25" x14ac:dyDescent="0.25">
      <c r="A74" s="256"/>
      <c r="B74" s="272" t="s">
        <v>102</v>
      </c>
      <c r="C74" s="193">
        <v>1911751</v>
      </c>
      <c r="D74" s="188">
        <v>1944417</v>
      </c>
      <c r="E74" s="216">
        <f t="shared" si="4"/>
        <v>1.7086953269541905E-2</v>
      </c>
      <c r="F74" s="187">
        <f t="shared" si="3"/>
        <v>32666</v>
      </c>
    </row>
    <row r="75" spans="1:6" ht="23.25" x14ac:dyDescent="0.25">
      <c r="A75" s="256"/>
      <c r="B75" s="272" t="s">
        <v>153</v>
      </c>
      <c r="C75" s="306">
        <v>171753</v>
      </c>
      <c r="D75" s="226">
        <v>236161</v>
      </c>
      <c r="E75" s="216">
        <f t="shared" si="4"/>
        <v>0.37500363894662692</v>
      </c>
      <c r="F75" s="187">
        <f t="shared" si="3"/>
        <v>64408</v>
      </c>
    </row>
    <row r="76" spans="1:6" ht="23.25" x14ac:dyDescent="0.25">
      <c r="A76" s="256"/>
      <c r="B76" s="298" t="s">
        <v>154</v>
      </c>
      <c r="C76" s="299">
        <v>836421</v>
      </c>
      <c r="D76" s="134">
        <v>903568</v>
      </c>
      <c r="E76" s="276">
        <f t="shared" si="4"/>
        <v>8.0278950432856266E-2</v>
      </c>
      <c r="F76" s="195">
        <f t="shared" si="3"/>
        <v>67147</v>
      </c>
    </row>
    <row r="77" spans="1:6" ht="23.25" x14ac:dyDescent="0.25">
      <c r="A77" s="261"/>
      <c r="B77" s="269" t="s">
        <v>192</v>
      </c>
      <c r="C77" s="307">
        <v>0</v>
      </c>
      <c r="D77" s="229">
        <v>0</v>
      </c>
      <c r="E77" s="308" t="str">
        <f t="shared" si="4"/>
        <v xml:space="preserve"> </v>
      </c>
      <c r="F77" s="309" t="s">
        <v>0</v>
      </c>
    </row>
    <row r="78" spans="1:6" ht="23.25" x14ac:dyDescent="0.25">
      <c r="A78" s="261"/>
      <c r="B78" s="269" t="s">
        <v>193</v>
      </c>
      <c r="C78" s="277">
        <v>-124590</v>
      </c>
      <c r="D78" s="230">
        <v>-120720</v>
      </c>
      <c r="E78" s="213">
        <f t="shared" si="4"/>
        <v>-3.1061882976161859E-2</v>
      </c>
      <c r="F78" s="309">
        <f>D78-C78</f>
        <v>3870</v>
      </c>
    </row>
    <row r="79" spans="1:6" ht="23.25" x14ac:dyDescent="0.25">
      <c r="A79" s="261"/>
      <c r="B79" s="139" t="s">
        <v>106</v>
      </c>
      <c r="C79" s="193">
        <v>19346</v>
      </c>
      <c r="D79" s="223">
        <v>42008</v>
      </c>
      <c r="E79" s="274">
        <f t="shared" si="4"/>
        <v>1.171404941589993</v>
      </c>
      <c r="F79" s="201">
        <f>D79-C79</f>
        <v>22662</v>
      </c>
    </row>
    <row r="80" spans="1:6" ht="23.25" x14ac:dyDescent="0.25">
      <c r="A80" s="261"/>
      <c r="B80" s="272" t="s">
        <v>194</v>
      </c>
      <c r="C80" s="193">
        <v>0</v>
      </c>
      <c r="D80" s="223">
        <v>0</v>
      </c>
      <c r="E80" s="216" t="str">
        <f t="shared" si="4"/>
        <v xml:space="preserve"> </v>
      </c>
      <c r="F80" s="187">
        <f>D80-C80</f>
        <v>0</v>
      </c>
    </row>
    <row r="81" spans="1:6" ht="23.25" x14ac:dyDescent="0.25">
      <c r="A81" s="256"/>
      <c r="B81" s="272" t="s">
        <v>155</v>
      </c>
      <c r="C81" s="273">
        <v>36000</v>
      </c>
      <c r="D81" s="310">
        <v>36230</v>
      </c>
      <c r="E81" s="281">
        <f t="shared" si="4"/>
        <v>6.3888888888889994E-3</v>
      </c>
      <c r="F81" s="187">
        <f>D81-C81</f>
        <v>230</v>
      </c>
    </row>
    <row r="82" spans="1:6" ht="23.25" x14ac:dyDescent="0.25">
      <c r="A82" s="256"/>
      <c r="B82" s="272" t="s">
        <v>195</v>
      </c>
      <c r="C82" s="311">
        <v>0</v>
      </c>
      <c r="D82" s="132">
        <v>0</v>
      </c>
      <c r="E82" s="216" t="str">
        <f t="shared" si="4"/>
        <v xml:space="preserve"> </v>
      </c>
      <c r="F82" s="187"/>
    </row>
    <row r="83" spans="1:6" ht="23.25" x14ac:dyDescent="0.25">
      <c r="A83" s="256"/>
      <c r="B83" s="272" t="s">
        <v>196</v>
      </c>
      <c r="C83" s="193">
        <v>0</v>
      </c>
      <c r="D83" s="111">
        <v>0</v>
      </c>
      <c r="E83" s="216" t="str">
        <f t="shared" si="4"/>
        <v xml:space="preserve"> </v>
      </c>
      <c r="F83" s="187"/>
    </row>
    <row r="84" spans="1:6" ht="23.25" x14ac:dyDescent="0.25">
      <c r="A84" s="256"/>
      <c r="B84" s="272" t="s">
        <v>108</v>
      </c>
      <c r="C84" s="312">
        <v>288337</v>
      </c>
      <c r="D84" s="237">
        <v>345106</v>
      </c>
      <c r="E84" s="216">
        <f t="shared" si="4"/>
        <v>0.19688420147258245</v>
      </c>
      <c r="F84" s="187">
        <f t="shared" ref="F84:F91" si="5">D84-C84</f>
        <v>56769</v>
      </c>
    </row>
    <row r="85" spans="1:6" ht="23.25" x14ac:dyDescent="0.25">
      <c r="A85" s="256"/>
      <c r="B85" s="272" t="s">
        <v>197</v>
      </c>
      <c r="C85" s="193">
        <v>0</v>
      </c>
      <c r="D85" s="111">
        <v>0</v>
      </c>
      <c r="E85" s="216" t="str">
        <f t="shared" si="4"/>
        <v xml:space="preserve"> </v>
      </c>
      <c r="F85" s="187">
        <f t="shared" si="5"/>
        <v>0</v>
      </c>
    </row>
    <row r="86" spans="1:6" ht="23.25" x14ac:dyDescent="0.25">
      <c r="A86" s="256"/>
      <c r="B86" s="272" t="s">
        <v>109</v>
      </c>
      <c r="C86" s="193">
        <v>615658</v>
      </c>
      <c r="D86" s="111">
        <v>599004</v>
      </c>
      <c r="E86" s="216">
        <f t="shared" si="4"/>
        <v>-2.7050732711992653E-2</v>
      </c>
      <c r="F86" s="187">
        <f t="shared" si="5"/>
        <v>-16654</v>
      </c>
    </row>
    <row r="87" spans="1:6" ht="23.25" x14ac:dyDescent="0.25">
      <c r="A87" s="256"/>
      <c r="B87" s="272" t="s">
        <v>198</v>
      </c>
      <c r="C87" s="193">
        <v>0</v>
      </c>
      <c r="D87" s="111">
        <v>0</v>
      </c>
      <c r="E87" s="216" t="str">
        <f t="shared" si="4"/>
        <v xml:space="preserve"> </v>
      </c>
      <c r="F87" s="187">
        <f t="shared" si="5"/>
        <v>0</v>
      </c>
    </row>
    <row r="88" spans="1:6" ht="23.25" x14ac:dyDescent="0.25">
      <c r="A88" s="256"/>
      <c r="B88" s="272" t="s">
        <v>199</v>
      </c>
      <c r="C88" s="273">
        <v>1670</v>
      </c>
      <c r="D88" s="222">
        <v>1940</v>
      </c>
      <c r="E88" s="216">
        <f t="shared" si="4"/>
        <v>0.16167664670658688</v>
      </c>
      <c r="F88" s="238">
        <f t="shared" si="5"/>
        <v>270</v>
      </c>
    </row>
    <row r="89" spans="1:6" ht="23.25" x14ac:dyDescent="0.25">
      <c r="A89" s="256"/>
      <c r="B89" s="272" t="s">
        <v>200</v>
      </c>
      <c r="C89" s="193">
        <v>0</v>
      </c>
      <c r="D89" s="111">
        <v>0</v>
      </c>
      <c r="E89" s="216" t="str">
        <f t="shared" si="4"/>
        <v xml:space="preserve"> </v>
      </c>
      <c r="F89" s="238">
        <f t="shared" si="5"/>
        <v>0</v>
      </c>
    </row>
    <row r="90" spans="1:6" ht="24" thickBot="1" x14ac:dyDescent="0.35">
      <c r="A90" s="256"/>
      <c r="B90" s="298" t="s">
        <v>201</v>
      </c>
      <c r="C90" s="313">
        <v>0</v>
      </c>
      <c r="D90" s="314">
        <v>0</v>
      </c>
      <c r="E90" s="315" t="str">
        <f t="shared" si="4"/>
        <v xml:space="preserve"> </v>
      </c>
      <c r="F90" s="241">
        <f t="shared" si="5"/>
        <v>0</v>
      </c>
    </row>
    <row r="91" spans="1:6" ht="27.75" thickTop="1" thickBot="1" x14ac:dyDescent="0.3">
      <c r="A91" s="256"/>
      <c r="B91" s="316" t="s">
        <v>111</v>
      </c>
      <c r="C91" s="317">
        <v>90954850</v>
      </c>
      <c r="D91" s="243">
        <v>95272797</v>
      </c>
      <c r="E91" s="154">
        <f t="shared" si="4"/>
        <v>4.7473521203102331E-2</v>
      </c>
      <c r="F91" s="318">
        <f t="shared" si="5"/>
        <v>4317947</v>
      </c>
    </row>
    <row r="92" spans="1:6" ht="16.5" thickTop="1" x14ac:dyDescent="0.25">
      <c r="B92" s="249" t="s">
        <v>0</v>
      </c>
      <c r="C92" s="248"/>
      <c r="D92" s="248"/>
    </row>
    <row r="93" spans="1:6" ht="78" x14ac:dyDescent="0.3">
      <c r="B93" s="319" t="s">
        <v>211</v>
      </c>
      <c r="C93" s="320"/>
      <c r="D93" s="320"/>
      <c r="E93" s="320"/>
    </row>
    <row r="94" spans="1:6" ht="19.5" x14ac:dyDescent="0.3">
      <c r="B94" s="320"/>
      <c r="C94" s="320"/>
      <c r="D94" s="320"/>
      <c r="E94" s="320"/>
    </row>
    <row r="95" spans="1:6" ht="23.25" x14ac:dyDescent="0.25">
      <c r="B95" s="149" t="s">
        <v>112</v>
      </c>
      <c r="E95" s="81"/>
    </row>
    <row r="96" spans="1:6" x14ac:dyDescent="0.25">
      <c r="C96" s="81" t="s">
        <v>0</v>
      </c>
      <c r="E96" s="248" t="s">
        <v>0</v>
      </c>
    </row>
    <row r="97" spans="3:5" x14ac:dyDescent="0.25">
      <c r="C97" s="256" t="s">
        <v>0</v>
      </c>
      <c r="D97" s="256" t="s">
        <v>0</v>
      </c>
      <c r="E97" s="256" t="s">
        <v>0</v>
      </c>
    </row>
    <row r="98" spans="3:5" x14ac:dyDescent="0.25">
      <c r="C98" s="248"/>
      <c r="D98" s="248"/>
      <c r="E98" s="249" t="s">
        <v>0</v>
      </c>
    </row>
    <row r="99" spans="3:5" x14ac:dyDescent="0.25">
      <c r="C99" s="248" t="s">
        <v>0</v>
      </c>
      <c r="D99" s="248"/>
    </row>
    <row r="100" spans="3:5" x14ac:dyDescent="0.25">
      <c r="C100" s="248"/>
      <c r="D100" s="248"/>
    </row>
    <row r="101" spans="3:5" x14ac:dyDescent="0.25">
      <c r="C101" s="248"/>
      <c r="D101" s="248"/>
    </row>
    <row r="102" spans="3:5" x14ac:dyDescent="0.25">
      <c r="C102" s="248" t="s">
        <v>0</v>
      </c>
      <c r="D102" s="248" t="s">
        <v>0</v>
      </c>
    </row>
    <row r="104" spans="3:5" x14ac:dyDescent="0.25">
      <c r="C104" s="248" t="s">
        <v>0</v>
      </c>
      <c r="D104" s="248" t="s">
        <v>0</v>
      </c>
    </row>
    <row r="105" spans="3:5" x14ac:dyDescent="0.25">
      <c r="D105" s="248" t="s">
        <v>0</v>
      </c>
    </row>
  </sheetData>
  <mergeCells count="1">
    <mergeCell ref="C1:E1"/>
  </mergeCells>
  <conditionalFormatting sqref="E5:F5">
    <cfRule type="cellIs" dxfId="1" priority="2" stopIfTrue="1" operator="equal">
      <formula>0</formula>
    </cfRule>
  </conditionalFormatting>
  <conditionalFormatting sqref="F6:F91">
    <cfRule type="cellIs" dxfId="0" priority="1" stopIfTrue="1" operator="equal">
      <formula>0</formula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F4F22A-F2F1-4664-85B4-EB369A4035B6}">
  <dimension ref="A1:L21"/>
  <sheetViews>
    <sheetView tabSelected="1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J30" sqref="J30"/>
    </sheetView>
    <sheetView workbookViewId="1"/>
  </sheetViews>
  <sheetFormatPr defaultRowHeight="15.75" x14ac:dyDescent="0.25"/>
  <cols>
    <col min="1" max="1" width="22.88671875" customWidth="1"/>
    <col min="2" max="2" width="11" customWidth="1"/>
    <col min="3" max="3" width="10.6640625" customWidth="1"/>
    <col min="4" max="4" width="10.33203125" customWidth="1"/>
    <col min="5" max="5" width="10.5546875" customWidth="1"/>
    <col min="6" max="6" width="10.44140625" customWidth="1"/>
    <col min="7" max="7" width="11.5546875" customWidth="1"/>
    <col min="8" max="8" width="11.33203125" customWidth="1"/>
    <col min="9" max="9" width="10.109375" customWidth="1"/>
    <col min="10" max="10" width="10.21875" customWidth="1"/>
    <col min="11" max="11" width="11.44140625" customWidth="1"/>
    <col min="12" max="12" width="11.6640625" customWidth="1"/>
  </cols>
  <sheetData>
    <row r="1" spans="1:12" x14ac:dyDescent="0.25">
      <c r="B1">
        <v>2015</v>
      </c>
      <c r="C1">
        <v>2016</v>
      </c>
      <c r="D1">
        <v>2017</v>
      </c>
      <c r="E1">
        <v>2018</v>
      </c>
      <c r="F1">
        <v>2019</v>
      </c>
      <c r="G1">
        <v>2020</v>
      </c>
      <c r="H1">
        <v>2021</v>
      </c>
      <c r="I1">
        <v>2022</v>
      </c>
      <c r="J1">
        <v>2023</v>
      </c>
      <c r="K1">
        <v>2024</v>
      </c>
      <c r="L1" t="s">
        <v>223</v>
      </c>
    </row>
    <row r="3" spans="1:12" x14ac:dyDescent="0.25">
      <c r="A3" t="s">
        <v>212</v>
      </c>
      <c r="B3" s="14">
        <f>'2016'!C91</f>
        <v>90954850</v>
      </c>
      <c r="C3" s="14">
        <f>'2016'!D91</f>
        <v>95272797</v>
      </c>
      <c r="D3" s="14">
        <f>'2018'!C91</f>
        <v>96746801.83495146</v>
      </c>
      <c r="E3" s="14">
        <f>'2018'!D91</f>
        <v>95706293</v>
      </c>
      <c r="F3" s="14">
        <f>'2020'!B66</f>
        <v>92175805</v>
      </c>
      <c r="G3" s="14">
        <f>'2020'!C66</f>
        <v>77621581.868000001</v>
      </c>
      <c r="H3" s="14">
        <f>TOTAL!C66</f>
        <v>79979557.57371676</v>
      </c>
      <c r="I3" s="14">
        <f>TOTAL!D66</f>
        <v>84810719.202790588</v>
      </c>
      <c r="J3" s="14">
        <f>TOTAL!E66</f>
        <v>93452506.240526512</v>
      </c>
      <c r="K3" s="14">
        <f>TOTAL!F66</f>
        <v>92504337.530880719</v>
      </c>
      <c r="L3" s="14">
        <f>'2025'!G66</f>
        <v>68755124</v>
      </c>
    </row>
    <row r="4" spans="1:12" x14ac:dyDescent="0.25">
      <c r="A4" t="s">
        <v>213</v>
      </c>
      <c r="B4" s="14">
        <f>'2016'!C64</f>
        <v>24567250</v>
      </c>
      <c r="C4" s="14">
        <f>'2016'!D64</f>
        <v>28118794</v>
      </c>
      <c r="D4" s="14">
        <f>'2018'!C64</f>
        <v>29015434</v>
      </c>
      <c r="E4" s="14">
        <f>'2018'!D64</f>
        <v>27809196</v>
      </c>
      <c r="F4" s="14">
        <f>'2020'!B48</f>
        <v>25750650</v>
      </c>
      <c r="G4" s="14">
        <f>'2020'!C48</f>
        <v>25225242</v>
      </c>
      <c r="H4" s="14">
        <f>TOTAL!C48</f>
        <v>26121712</v>
      </c>
      <c r="I4" s="14">
        <f>TOTAL!D48</f>
        <v>27020615</v>
      </c>
      <c r="J4" s="14">
        <f>TOTAL!E48</f>
        <v>30160966</v>
      </c>
      <c r="K4" s="14">
        <f>TOTAL!F48</f>
        <v>31281592</v>
      </c>
      <c r="L4" s="14">
        <f>'2025'!G48</f>
        <v>24332696</v>
      </c>
    </row>
    <row r="5" spans="1:12" x14ac:dyDescent="0.25">
      <c r="A5" t="s">
        <v>214</v>
      </c>
      <c r="B5" s="14">
        <f>'2016'!C49</f>
        <v>12105988</v>
      </c>
      <c r="C5" s="14">
        <f>'2016'!D49</f>
        <v>12198137</v>
      </c>
      <c r="D5" s="14">
        <f>'2018'!C49</f>
        <v>11189985</v>
      </c>
      <c r="E5" s="14">
        <f>'2018'!D49</f>
        <v>11314705</v>
      </c>
      <c r="F5" s="14">
        <f>'2020'!B41</f>
        <v>10892884</v>
      </c>
      <c r="G5" s="14">
        <f>'2020'!C41</f>
        <v>8822399</v>
      </c>
      <c r="H5" s="14">
        <f>TOTAL!C41</f>
        <v>9157205</v>
      </c>
      <c r="I5" s="14">
        <f>TOTAL!D41</f>
        <v>10052958</v>
      </c>
      <c r="J5" s="14">
        <f>TOTAL!E41</f>
        <v>10639140</v>
      </c>
      <c r="K5" s="14">
        <f>TOTAL!F41</f>
        <v>10562188</v>
      </c>
      <c r="L5" s="14">
        <f>'2025'!G41</f>
        <v>7780247</v>
      </c>
    </row>
    <row r="6" spans="1:12" x14ac:dyDescent="0.25">
      <c r="A6" t="s">
        <v>215</v>
      </c>
      <c r="B6" s="14">
        <f>'2016'!C46</f>
        <v>17954513</v>
      </c>
      <c r="C6" s="14">
        <f>'2016'!D46</f>
        <v>18165870</v>
      </c>
      <c r="D6" s="14">
        <f>'2018'!C46</f>
        <v>17478820</v>
      </c>
      <c r="E6" s="14">
        <f>'2018'!D46</f>
        <v>17436070</v>
      </c>
      <c r="F6" s="14">
        <f>'2020'!B38</f>
        <v>16822606</v>
      </c>
      <c r="G6" s="14">
        <f>'2020'!C38</f>
        <v>13375622</v>
      </c>
      <c r="H6" s="14">
        <f>TOTAL!C38</f>
        <v>13467065</v>
      </c>
      <c r="I6" s="14">
        <f>TOTAL!D38</f>
        <v>14795419</v>
      </c>
      <c r="J6" s="14">
        <f>TOTAL!E38</f>
        <v>16194862</v>
      </c>
      <c r="K6" s="14">
        <f>TOTAL!F38</f>
        <v>16107477</v>
      </c>
      <c r="L6" s="14">
        <f>'2025'!G38</f>
        <v>11889298</v>
      </c>
    </row>
    <row r="7" spans="1:12" x14ac:dyDescent="0.25">
      <c r="A7" s="339" t="s">
        <v>216</v>
      </c>
      <c r="B7" s="338">
        <f>'2016'!C7</f>
        <v>18254326</v>
      </c>
      <c r="C7" s="338">
        <f>'2016'!D7</f>
        <v>18806644</v>
      </c>
      <c r="D7" s="338">
        <f>'2018'!C7</f>
        <v>18358205.834951457</v>
      </c>
      <c r="E7" s="338">
        <f>'2018'!D7</f>
        <v>17955308</v>
      </c>
      <c r="F7" s="338">
        <f>'2020'!B7</f>
        <v>18002188</v>
      </c>
      <c r="G7" s="338">
        <f>'2020'!C7</f>
        <v>13771637.927999999</v>
      </c>
      <c r="H7" s="338">
        <f>TOTAL!C7</f>
        <v>12917055.641976751</v>
      </c>
      <c r="I7" s="338">
        <f>TOTAL!D7</f>
        <v>13596888</v>
      </c>
      <c r="J7" s="338">
        <f>TOTAL!E7</f>
        <v>15326613</v>
      </c>
      <c r="K7" s="338">
        <f>TOTAL!F7</f>
        <v>14307985.740000002</v>
      </c>
      <c r="L7" s="338">
        <f>'2025'!G7</f>
        <v>10323194</v>
      </c>
    </row>
    <row r="8" spans="1:12" x14ac:dyDescent="0.25">
      <c r="A8" s="339" t="s">
        <v>217</v>
      </c>
      <c r="B8" s="338">
        <f>'2016'!C68+'2016'!C72</f>
        <v>13834195</v>
      </c>
      <c r="C8" s="338">
        <f>'2016'!D68+'2016'!D72</f>
        <v>13433099</v>
      </c>
      <c r="D8" s="338">
        <f>'2018'!C68+'2018'!C72</f>
        <v>13805587</v>
      </c>
      <c r="E8" s="338">
        <f>'2018'!D68+'2018'!D72</f>
        <v>13757362</v>
      </c>
      <c r="F8" s="338">
        <f>'2020'!B52+'2020'!B57</f>
        <v>13635121</v>
      </c>
      <c r="G8" s="338">
        <f>'2020'!C52+'2020'!C57</f>
        <v>11574331</v>
      </c>
      <c r="H8" s="338">
        <f>TOTAL!C52+TOTAL!C57</f>
        <v>11299312</v>
      </c>
      <c r="I8" s="338">
        <f>TOTAL!D52+TOTAL!D57</f>
        <v>11592588</v>
      </c>
      <c r="J8" s="338">
        <f>TOTAL!E52+TOTAL!E57</f>
        <v>13242135</v>
      </c>
      <c r="K8" s="338">
        <f>TOTAL!F52+TOTAL!F57</f>
        <v>12361932.5</v>
      </c>
      <c r="L8" s="338">
        <f>'2025'!G52+'2025'!G57</f>
        <v>9301763</v>
      </c>
    </row>
    <row r="9" spans="1:12" x14ac:dyDescent="0.25">
      <c r="A9" t="s">
        <v>218</v>
      </c>
      <c r="B9" s="14">
        <f>B3-B4-B6-B7-B8</f>
        <v>16344566</v>
      </c>
      <c r="C9" s="14">
        <f>C3-C4-C6-C7-C8</f>
        <v>16748390</v>
      </c>
      <c r="D9" s="14">
        <f t="shared" ref="D9:E9" si="0">D3-D4-D6-D7-D8</f>
        <v>18088755.000000004</v>
      </c>
      <c r="E9" s="14">
        <f t="shared" si="0"/>
        <v>18748357</v>
      </c>
      <c r="F9" s="14">
        <f t="shared" ref="F9" si="1">F3-F4-F6-F7-F8</f>
        <v>17965240</v>
      </c>
      <c r="G9" s="14">
        <f t="shared" ref="G9" si="2">G3-G4-G6-G7-G8</f>
        <v>13674748.940000001</v>
      </c>
      <c r="H9" s="14">
        <f t="shared" ref="H9" si="3">H3-H4-H6-H7-H8</f>
        <v>16174412.931740008</v>
      </c>
      <c r="I9" s="14">
        <f t="shared" ref="I9" si="4">I3-I4-I6-I7-I8</f>
        <v>17805209.202790588</v>
      </c>
      <c r="J9" s="14">
        <f t="shared" ref="J9" si="5">J3-J4-J6-J7-J8</f>
        <v>18527930.240526512</v>
      </c>
      <c r="K9" s="14">
        <f t="shared" ref="K9:L9" si="6">K3-K4-K6-K7-K8</f>
        <v>18445350.290880717</v>
      </c>
      <c r="L9" s="14">
        <f t="shared" si="6"/>
        <v>12908173</v>
      </c>
    </row>
    <row r="11" spans="1:12" x14ac:dyDescent="0.25">
      <c r="A11" t="s">
        <v>219</v>
      </c>
    </row>
    <row r="13" spans="1:12" x14ac:dyDescent="0.25">
      <c r="A13" t="s">
        <v>213</v>
      </c>
      <c r="B13">
        <f>100*B4/B3</f>
        <v>27.010379325566475</v>
      </c>
      <c r="C13">
        <f t="shared" ref="C13:L13" si="7">100*C4/C3</f>
        <v>29.513979735474756</v>
      </c>
      <c r="D13">
        <f t="shared" si="7"/>
        <v>29.991104046519158</v>
      </c>
      <c r="E13">
        <f t="shared" si="7"/>
        <v>29.056810297730369</v>
      </c>
      <c r="F13">
        <f t="shared" si="7"/>
        <v>27.936452521353083</v>
      </c>
      <c r="G13">
        <f t="shared" si="7"/>
        <v>32.497716991772968</v>
      </c>
      <c r="H13">
        <f t="shared" si="7"/>
        <v>32.660485744652625</v>
      </c>
      <c r="I13">
        <f t="shared" si="7"/>
        <v>31.859905509574929</v>
      </c>
      <c r="J13">
        <f t="shared" si="7"/>
        <v>32.274111431931217</v>
      </c>
      <c r="K13">
        <f t="shared" si="7"/>
        <v>33.816351573305703</v>
      </c>
      <c r="L13">
        <f t="shared" si="7"/>
        <v>35.390374686837887</v>
      </c>
    </row>
    <row r="14" spans="1:12" x14ac:dyDescent="0.25">
      <c r="A14" t="s">
        <v>215</v>
      </c>
      <c r="B14">
        <f>100*B6/B3</f>
        <v>19.740028156827261</v>
      </c>
      <c r="C14">
        <f t="shared" ref="C14:L14" si="8">100*C6/C3</f>
        <v>19.067216007104314</v>
      </c>
      <c r="D14">
        <f t="shared" si="8"/>
        <v>18.066561031979738</v>
      </c>
      <c r="E14">
        <f t="shared" si="8"/>
        <v>18.218310889964155</v>
      </c>
      <c r="F14">
        <f t="shared" si="8"/>
        <v>18.250565861616288</v>
      </c>
      <c r="G14">
        <f t="shared" si="8"/>
        <v>17.231833825218892</v>
      </c>
      <c r="H14">
        <f t="shared" si="8"/>
        <v>16.838133903888469</v>
      </c>
      <c r="I14">
        <f t="shared" si="8"/>
        <v>17.445222890543739</v>
      </c>
      <c r="J14">
        <f t="shared" si="8"/>
        <v>17.329510626839618</v>
      </c>
      <c r="K14">
        <f t="shared" si="8"/>
        <v>17.41267212969645</v>
      </c>
      <c r="L14">
        <f t="shared" si="8"/>
        <v>17.292235557600041</v>
      </c>
    </row>
    <row r="15" spans="1:12" x14ac:dyDescent="0.25">
      <c r="A15" t="s">
        <v>216</v>
      </c>
      <c r="B15">
        <f>100*B7/B3</f>
        <v>20.069656538381405</v>
      </c>
      <c r="C15">
        <f t="shared" ref="C15:L15" si="9">100*C7/C3</f>
        <v>19.739783644643076</v>
      </c>
      <c r="D15">
        <f t="shared" si="9"/>
        <v>18.975517005999091</v>
      </c>
      <c r="E15">
        <f t="shared" si="9"/>
        <v>18.760843657375801</v>
      </c>
      <c r="F15">
        <f t="shared" si="9"/>
        <v>19.530274783062648</v>
      </c>
      <c r="G15">
        <f t="shared" si="9"/>
        <v>17.742021737484645</v>
      </c>
      <c r="H15">
        <f t="shared" si="9"/>
        <v>16.150446481366401</v>
      </c>
      <c r="I15">
        <f t="shared" si="9"/>
        <v>16.032039496668496</v>
      </c>
      <c r="J15">
        <f t="shared" si="9"/>
        <v>16.400430139939338</v>
      </c>
      <c r="K15">
        <f t="shared" si="9"/>
        <v>15.467367392608555</v>
      </c>
      <c r="L15">
        <f t="shared" si="9"/>
        <v>15.014435869536065</v>
      </c>
    </row>
    <row r="16" spans="1:12" x14ac:dyDescent="0.25">
      <c r="A16" t="s">
        <v>224</v>
      </c>
      <c r="B16">
        <f>100*B8/B3</f>
        <v>15.209958567355121</v>
      </c>
      <c r="C16">
        <f t="shared" ref="C16:L16" si="10">100*C8/C3</f>
        <v>14.099616493887547</v>
      </c>
      <c r="D16">
        <f t="shared" si="10"/>
        <v>14.269812270954565</v>
      </c>
      <c r="E16">
        <f t="shared" si="10"/>
        <v>14.374563645464777</v>
      </c>
      <c r="F16">
        <f t="shared" si="10"/>
        <v>14.792516322477466</v>
      </c>
      <c r="G16">
        <f t="shared" si="10"/>
        <v>14.911227936172212</v>
      </c>
      <c r="H16">
        <f t="shared" si="10"/>
        <v>14.127750068616571</v>
      </c>
      <c r="I16">
        <f t="shared" si="10"/>
        <v>13.668776905759998</v>
      </c>
      <c r="J16">
        <f t="shared" si="10"/>
        <v>14.169908901017179</v>
      </c>
      <c r="K16">
        <f t="shared" si="10"/>
        <v>13.36362470124519</v>
      </c>
      <c r="L16">
        <f t="shared" si="10"/>
        <v>13.528828775001555</v>
      </c>
    </row>
    <row r="17" spans="1:12" x14ac:dyDescent="0.25">
      <c r="A17" t="s">
        <v>218</v>
      </c>
      <c r="B17">
        <f>100*B9/B3</f>
        <v>17.969977411869735</v>
      </c>
      <c r="C17">
        <f t="shared" ref="C17:L17" si="11">100*C9/C3</f>
        <v>17.579404118890306</v>
      </c>
      <c r="D17">
        <f t="shared" si="11"/>
        <v>18.697005644547446</v>
      </c>
      <c r="E17">
        <f t="shared" si="11"/>
        <v>19.5894715094649</v>
      </c>
      <c r="F17">
        <f t="shared" si="11"/>
        <v>19.490190511490514</v>
      </c>
      <c r="G17">
        <f t="shared" si="11"/>
        <v>17.617199509351284</v>
      </c>
      <c r="H17">
        <f t="shared" si="11"/>
        <v>20.223183801475937</v>
      </c>
      <c r="I17">
        <f t="shared" si="11"/>
        <v>20.994055197452838</v>
      </c>
      <c r="J17">
        <f t="shared" si="11"/>
        <v>19.82603890027265</v>
      </c>
      <c r="K17">
        <f t="shared" si="11"/>
        <v>19.939984203144103</v>
      </c>
      <c r="L17">
        <f t="shared" si="11"/>
        <v>18.774125111024453</v>
      </c>
    </row>
    <row r="21" spans="1:12" x14ac:dyDescent="0.25">
      <c r="A21" t="s">
        <v>220</v>
      </c>
    </row>
  </sheetData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edc6e8c9-194c-474e-a80f-dcf93395deeb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EE627BB6E591544A461B10DB472CC50" ma:contentTypeVersion="16" ma:contentTypeDescription="Create a new document." ma:contentTypeScope="" ma:versionID="266bbc65e627e43c61199c100439ea03">
  <xsd:schema xmlns:xsd="http://www.w3.org/2001/XMLSchema" xmlns:xs="http://www.w3.org/2001/XMLSchema" xmlns:p="http://schemas.microsoft.com/office/2006/metadata/properties" xmlns:ns3="e42e9ace-ff91-465b-a49a-57b5f4a32c9a" xmlns:ns4="edc6e8c9-194c-474e-a80f-dcf93395deeb" targetNamespace="http://schemas.microsoft.com/office/2006/metadata/properties" ma:root="true" ma:fieldsID="5ba5d03674b6c3b2bd06d5dabc3d7fde" ns3:_="" ns4:_="">
    <xsd:import namespace="e42e9ace-ff91-465b-a49a-57b5f4a32c9a"/>
    <xsd:import namespace="edc6e8c9-194c-474e-a80f-dcf93395deeb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AutoTags" minOccurs="0"/>
                <xsd:element ref="ns4:MediaServiceAutoKeyPoints" minOccurs="0"/>
                <xsd:element ref="ns4:MediaServiceKeyPoints" minOccurs="0"/>
                <xsd:element ref="ns4:MediaServiceOCR" minOccurs="0"/>
                <xsd:element ref="ns4:MediaServiceGenerationTime" minOccurs="0"/>
                <xsd:element ref="ns4:MediaServiceEventHashCode" minOccurs="0"/>
                <xsd:element ref="ns4:MediaServiceSearchProperties" minOccurs="0"/>
                <xsd:element ref="ns4:_activity" minOccurs="0"/>
                <xsd:element ref="ns4:MediaServiceObjectDetectorVersions" minOccurs="0"/>
                <xsd:element ref="ns4:MediaServiceSystemTags" minOccurs="0"/>
                <xsd:element ref="ns4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2e9ace-ff91-465b-a49a-57b5f4a32c9a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Sharing Hint Hash" ma:description="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dc6e8c9-194c-474e-a80f-dcf93395dee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SearchProperties" ma:index="19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_activity" ma:index="20" nillable="true" ma:displayName="_activity" ma:hidden="true" ma:internalName="_activity">
      <xsd:simpleType>
        <xsd:restriction base="dms:Note"/>
      </xsd:simple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ystemTags" ma:index="22" nillable="true" ma:displayName="MediaServiceSystemTags" ma:hidden="true" ma:internalName="MediaServiceSystemTags" ma:readOnly="true">
      <xsd:simpleType>
        <xsd:restriction base="dms:Note"/>
      </xsd:simpleType>
    </xsd:element>
    <xsd:element name="MediaServiceDateTaken" ma:index="23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D6BE1FEF-2908-48EE-8C7A-F1709AEE1422}">
  <ds:schemaRefs>
    <ds:schemaRef ds:uri="http://www.w3.org/XML/1998/namespace"/>
    <ds:schemaRef ds:uri="e42e9ace-ff91-465b-a49a-57b5f4a32c9a"/>
    <ds:schemaRef ds:uri="http://purl.org/dc/terms/"/>
    <ds:schemaRef ds:uri="http://purl.org/dc/elements/1.1/"/>
    <ds:schemaRef ds:uri="http://purl.org/dc/dcmitype/"/>
    <ds:schemaRef ds:uri="http://schemas.microsoft.com/office/2006/documentManagement/types"/>
    <ds:schemaRef ds:uri="edc6e8c9-194c-474e-a80f-dcf93395deeb"/>
    <ds:schemaRef ds:uri="http://schemas.microsoft.com/office/infopath/2007/PartnerControls"/>
    <ds:schemaRef ds:uri="http://schemas.openxmlformats.org/package/2006/metadata/core-properties"/>
    <ds:schemaRef ds:uri="http://schemas.microsoft.com/office/2006/metadata/properties"/>
  </ds:schemaRefs>
</ds:datastoreItem>
</file>

<file path=customXml/itemProps2.xml><?xml version="1.0" encoding="utf-8"?>
<ds:datastoreItem xmlns:ds="http://schemas.openxmlformats.org/officeDocument/2006/customXml" ds:itemID="{FD238421-853B-49C0-83F2-70EB0A5A39D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BC4A132-0303-4BD1-82BD-E56710D6155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42e9ace-ff91-465b-a49a-57b5f4a32c9a"/>
    <ds:schemaRef ds:uri="edc6e8c9-194c-474e-a80f-dcf93395dee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TOTAL</vt:lpstr>
      <vt:lpstr>2025</vt:lpstr>
      <vt:lpstr>2020</vt:lpstr>
      <vt:lpstr>2018</vt:lpstr>
      <vt:lpstr>2016</vt:lpstr>
      <vt:lpstr>FIgure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Jocelyne Nziendolo</dc:creator>
  <cp:lastModifiedBy>Ariyasuren Baldansenge</cp:lastModifiedBy>
  <cp:lastPrinted>2025-04-09T15:12:23Z</cp:lastPrinted>
  <dcterms:created xsi:type="dcterms:W3CDTF">2025-04-09T14:30:35Z</dcterms:created>
  <dcterms:modified xsi:type="dcterms:W3CDTF">2026-02-04T15:28:48Z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0x0101007EE627BB6E591544A461B10DB472CC50</vt:lpwstr>
  </property>
</Properties>
</file>